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T. TOTAL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1" i="1" l="1"/>
  <c r="I189" i="1" l="1"/>
  <c r="E189" i="1"/>
  <c r="F189" i="1"/>
  <c r="J189" i="1"/>
  <c r="I188" i="1"/>
  <c r="E188" i="1"/>
  <c r="F188" i="1"/>
  <c r="J188" i="1"/>
  <c r="I187" i="1"/>
  <c r="E187" i="1"/>
  <c r="F187" i="1"/>
  <c r="J187" i="1"/>
  <c r="I186" i="1"/>
  <c r="E186" i="1"/>
  <c r="F186" i="1"/>
  <c r="J186" i="1"/>
  <c r="I185" i="1"/>
  <c r="E185" i="1"/>
  <c r="F185" i="1"/>
  <c r="J185" i="1"/>
  <c r="I184" i="1"/>
  <c r="E184" i="1"/>
  <c r="F184" i="1"/>
  <c r="J184" i="1"/>
  <c r="I183" i="1"/>
  <c r="E183" i="1"/>
  <c r="F183" i="1"/>
  <c r="J183" i="1"/>
  <c r="I182" i="1"/>
  <c r="E182" i="1"/>
  <c r="F182" i="1"/>
  <c r="J182" i="1"/>
  <c r="I181" i="1"/>
  <c r="J181" i="1"/>
  <c r="E181" i="1"/>
  <c r="I180" i="1"/>
  <c r="E180" i="1"/>
  <c r="F180" i="1"/>
  <c r="J180" i="1" s="1"/>
  <c r="H189" i="1"/>
  <c r="I167" i="1"/>
  <c r="E167" i="1"/>
  <c r="F167" i="1"/>
  <c r="J167" i="1"/>
  <c r="I166" i="1"/>
  <c r="E166" i="1"/>
  <c r="F166" i="1"/>
  <c r="J166" i="1"/>
  <c r="I165" i="1"/>
  <c r="E165" i="1"/>
  <c r="F165" i="1"/>
  <c r="J165" i="1"/>
  <c r="I164" i="1"/>
  <c r="E164" i="1"/>
  <c r="F164" i="1"/>
  <c r="J164" i="1"/>
  <c r="I163" i="1"/>
  <c r="E163" i="1"/>
  <c r="F163" i="1"/>
  <c r="J163" i="1"/>
  <c r="I162" i="1"/>
  <c r="E162" i="1"/>
  <c r="F162" i="1"/>
  <c r="J162" i="1"/>
  <c r="I161" i="1"/>
  <c r="E161" i="1"/>
  <c r="F161" i="1" s="1"/>
  <c r="J161" i="1" s="1"/>
  <c r="I160" i="1"/>
  <c r="E160" i="1"/>
  <c r="F160" i="1"/>
  <c r="J160" i="1" s="1"/>
  <c r="I159" i="1"/>
  <c r="E159" i="1"/>
  <c r="F159" i="1"/>
  <c r="J159" i="1"/>
  <c r="I158" i="1"/>
  <c r="E158" i="1"/>
  <c r="F158" i="1"/>
  <c r="J158" i="1"/>
  <c r="H167" i="1"/>
  <c r="I145" i="1"/>
  <c r="E145" i="1"/>
  <c r="F145" i="1"/>
  <c r="J145" i="1"/>
  <c r="I144" i="1"/>
  <c r="E144" i="1"/>
  <c r="F144" i="1"/>
  <c r="J144" i="1"/>
  <c r="I143" i="1"/>
  <c r="E143" i="1"/>
  <c r="F143" i="1"/>
  <c r="J143" i="1"/>
  <c r="I142" i="1"/>
  <c r="E142" i="1"/>
  <c r="F142" i="1"/>
  <c r="J142" i="1"/>
  <c r="I141" i="1"/>
  <c r="E141" i="1"/>
  <c r="F141" i="1"/>
  <c r="J141" i="1" s="1"/>
  <c r="I140" i="1"/>
  <c r="E140" i="1"/>
  <c r="F140" i="1"/>
  <c r="J140" i="1"/>
  <c r="I139" i="1"/>
  <c r="E139" i="1"/>
  <c r="F139" i="1"/>
  <c r="J139" i="1"/>
  <c r="I138" i="1"/>
  <c r="E138" i="1"/>
  <c r="F138" i="1"/>
  <c r="J138" i="1"/>
  <c r="I137" i="1"/>
  <c r="E137" i="1"/>
  <c r="F137" i="1"/>
  <c r="J137" i="1"/>
  <c r="I136" i="1"/>
  <c r="E136" i="1"/>
  <c r="F136" i="1"/>
  <c r="J136" i="1"/>
  <c r="I123" i="1"/>
  <c r="E123" i="1"/>
  <c r="F123" i="1"/>
  <c r="J123" i="1"/>
  <c r="E122" i="1"/>
  <c r="F122" i="1"/>
  <c r="J122" i="1"/>
  <c r="I122" i="1"/>
  <c r="E121" i="1"/>
  <c r="F121" i="1" s="1"/>
  <c r="J121" i="1" s="1"/>
  <c r="I121" i="1"/>
  <c r="I120" i="1"/>
  <c r="E120" i="1"/>
  <c r="F120" i="1"/>
  <c r="J120" i="1"/>
  <c r="I119" i="1"/>
  <c r="E119" i="1"/>
  <c r="F119" i="1"/>
  <c r="J119" i="1"/>
  <c r="I118" i="1"/>
  <c r="E118" i="1"/>
  <c r="F118" i="1"/>
  <c r="J118" i="1"/>
  <c r="I117" i="1"/>
  <c r="E117" i="1"/>
  <c r="F117" i="1"/>
  <c r="J117" i="1"/>
  <c r="I116" i="1"/>
  <c r="E116" i="1"/>
  <c r="F116" i="1"/>
  <c r="J116" i="1"/>
  <c r="I115" i="1"/>
  <c r="E115" i="1"/>
  <c r="F115" i="1"/>
  <c r="J115" i="1"/>
  <c r="I114" i="1"/>
  <c r="E114" i="1"/>
  <c r="F114" i="1"/>
  <c r="J114" i="1"/>
  <c r="I102" i="1"/>
  <c r="E102" i="1"/>
  <c r="F102" i="1" s="1"/>
  <c r="I101" i="1"/>
  <c r="E101" i="1"/>
  <c r="F101" i="1"/>
  <c r="J101" i="1"/>
  <c r="I100" i="1"/>
  <c r="E100" i="1"/>
  <c r="F100" i="1"/>
  <c r="J100" i="1"/>
  <c r="I99" i="1"/>
  <c r="E99" i="1"/>
  <c r="F99" i="1"/>
  <c r="J99" i="1"/>
  <c r="I98" i="1"/>
  <c r="E98" i="1"/>
  <c r="F98" i="1"/>
  <c r="J98" i="1"/>
  <c r="I97" i="1"/>
  <c r="E97" i="1"/>
  <c r="F97" i="1"/>
  <c r="J97" i="1"/>
  <c r="I96" i="1"/>
  <c r="E96" i="1"/>
  <c r="F96" i="1"/>
  <c r="J96" i="1"/>
  <c r="I95" i="1"/>
  <c r="E95" i="1"/>
  <c r="F95" i="1"/>
  <c r="J95" i="1"/>
  <c r="I94" i="1"/>
  <c r="E94" i="1"/>
  <c r="F94" i="1"/>
  <c r="J94" i="1"/>
  <c r="I93" i="1"/>
  <c r="E93" i="1"/>
  <c r="F93" i="1"/>
  <c r="J93" i="1"/>
  <c r="I80" i="1"/>
  <c r="E80" i="1"/>
  <c r="F80" i="1"/>
  <c r="J80" i="1"/>
  <c r="I79" i="1"/>
  <c r="E79" i="1"/>
  <c r="I78" i="1"/>
  <c r="E78" i="1"/>
  <c r="F78" i="1"/>
  <c r="J78" i="1"/>
  <c r="I77" i="1"/>
  <c r="E77" i="1"/>
  <c r="F77" i="1"/>
  <c r="J77" i="1"/>
  <c r="I76" i="1"/>
  <c r="E76" i="1"/>
  <c r="F76" i="1"/>
  <c r="J76" i="1"/>
  <c r="I75" i="1"/>
  <c r="E75" i="1"/>
  <c r="F75" i="1"/>
  <c r="J75" i="1"/>
  <c r="I74" i="1"/>
  <c r="E74" i="1"/>
  <c r="F74" i="1"/>
  <c r="J74" i="1"/>
  <c r="I73" i="1"/>
  <c r="E73" i="1"/>
  <c r="F73" i="1"/>
  <c r="J73" i="1"/>
  <c r="I72" i="1"/>
  <c r="E72" i="1"/>
  <c r="F72" i="1"/>
  <c r="J72" i="1"/>
  <c r="I71" i="1"/>
  <c r="E71" i="1"/>
  <c r="F71" i="1"/>
  <c r="J71" i="1"/>
  <c r="I59" i="1"/>
  <c r="E59" i="1"/>
  <c r="F59" i="1"/>
  <c r="J59" i="1"/>
  <c r="I58" i="1"/>
  <c r="E58" i="1"/>
  <c r="F58" i="1"/>
  <c r="J58" i="1"/>
  <c r="I57" i="1"/>
  <c r="E57" i="1"/>
  <c r="F57" i="1"/>
  <c r="J57" i="1"/>
  <c r="I56" i="1"/>
  <c r="E56" i="1"/>
  <c r="F56" i="1"/>
  <c r="J56" i="1"/>
  <c r="I55" i="1"/>
  <c r="E55" i="1"/>
  <c r="F55" i="1"/>
  <c r="J55" i="1"/>
  <c r="I54" i="1"/>
  <c r="E54" i="1"/>
  <c r="F54" i="1"/>
  <c r="J54" i="1"/>
  <c r="I53" i="1"/>
  <c r="E53" i="1"/>
  <c r="F53" i="1"/>
  <c r="J53" i="1"/>
  <c r="I52" i="1"/>
  <c r="E52" i="1"/>
  <c r="F52" i="1"/>
  <c r="J52" i="1"/>
  <c r="I51" i="1"/>
  <c r="E51" i="1"/>
  <c r="F51" i="1"/>
  <c r="J51" i="1"/>
  <c r="I38" i="1"/>
  <c r="E38" i="1"/>
  <c r="F38" i="1"/>
  <c r="J38" i="1"/>
  <c r="I37" i="1"/>
  <c r="E37" i="1"/>
  <c r="F37" i="1"/>
  <c r="J37" i="1"/>
  <c r="I36" i="1"/>
  <c r="E36" i="1"/>
  <c r="F36" i="1"/>
  <c r="J36" i="1"/>
  <c r="I35" i="1"/>
  <c r="E35" i="1"/>
  <c r="F35" i="1"/>
  <c r="J35" i="1"/>
  <c r="I34" i="1"/>
  <c r="E34" i="1"/>
  <c r="F34" i="1"/>
  <c r="J34" i="1"/>
  <c r="I33" i="1"/>
  <c r="E33" i="1"/>
  <c r="F33" i="1"/>
  <c r="J33" i="1"/>
  <c r="I32" i="1"/>
  <c r="E32" i="1"/>
  <c r="F32" i="1"/>
  <c r="J32" i="1"/>
  <c r="I31" i="1"/>
  <c r="E31" i="1"/>
  <c r="F31" i="1"/>
  <c r="J31" i="1"/>
  <c r="I30" i="1"/>
  <c r="E30" i="1"/>
  <c r="F30" i="1"/>
  <c r="J30" i="1"/>
  <c r="I29" i="1"/>
  <c r="E29" i="1"/>
  <c r="F29" i="1"/>
  <c r="J29" i="1"/>
  <c r="E18" i="1"/>
  <c r="F18" i="1"/>
  <c r="E17" i="1"/>
  <c r="F17" i="1"/>
  <c r="E16" i="1"/>
  <c r="F16" i="1"/>
  <c r="E15" i="1"/>
  <c r="F15" i="1"/>
  <c r="B9" i="1"/>
  <c r="J15" i="1"/>
  <c r="E14" i="1"/>
  <c r="F14" i="1"/>
  <c r="E13" i="1"/>
  <c r="F13" i="1"/>
  <c r="E12" i="1"/>
  <c r="F12" i="1"/>
  <c r="E11" i="1"/>
  <c r="F11" i="1"/>
  <c r="J11" i="1"/>
  <c r="E10" i="1"/>
  <c r="F10" i="1"/>
  <c r="J13" i="1"/>
  <c r="I12" i="1"/>
  <c r="J17" i="1"/>
  <c r="I16" i="1"/>
  <c r="I14" i="1"/>
  <c r="F79" i="1"/>
  <c r="J79" i="1"/>
  <c r="H123" i="1"/>
  <c r="I10" i="1"/>
  <c r="J18" i="1"/>
  <c r="J10" i="1"/>
  <c r="J12" i="1"/>
  <c r="J14" i="1"/>
  <c r="J16" i="1"/>
  <c r="I18" i="1"/>
  <c r="E9" i="1"/>
  <c r="F9" i="1"/>
  <c r="I11" i="1"/>
  <c r="I13" i="1"/>
  <c r="I15" i="1"/>
  <c r="I17" i="1"/>
  <c r="H145" i="1"/>
  <c r="I9" i="1"/>
  <c r="J9" i="1"/>
  <c r="H102" i="1" l="1"/>
  <c r="J102" i="1"/>
</calcChain>
</file>

<file path=xl/sharedStrings.xml><?xml version="1.0" encoding="utf-8"?>
<sst xmlns="http://schemas.openxmlformats.org/spreadsheetml/2006/main" count="358" uniqueCount="76">
  <si>
    <t xml:space="preserve">HISTORICO DE MATRÍCULA TOTAL DE ALUMNOS </t>
  </si>
  <si>
    <t>GENERACIÓN 2010-2015</t>
  </si>
  <si>
    <t>PERIODO</t>
  </si>
  <si>
    <t>NUEVO INGRESO
(A)</t>
  </si>
  <si>
    <t>REINGRESO ALUMN
(B)</t>
  </si>
  <si>
    <t>REINGRESO DE GEN. ANT
( C )</t>
  </si>
  <si>
    <t>SUMA 
MT=A+B+C</t>
  </si>
  <si>
    <t>MATRICULA TOTAL 
(MT)</t>
  </si>
  <si>
    <t>BAJAS</t>
  </si>
  <si>
    <t>EGRESADOS</t>
  </si>
  <si>
    <t>EFICIENCIA TERMINAL (COHORTE)%</t>
  </si>
  <si>
    <t>EFICIENCIA DE EGRESO</t>
  </si>
  <si>
    <t xml:space="preserve">AGO 2010-ENE2011 </t>
  </si>
  <si>
    <t>N/A</t>
  </si>
  <si>
    <t>MAR 2011- JUL 2011</t>
  </si>
  <si>
    <t>AGO 2011- ENE 2012</t>
  </si>
  <si>
    <t>MAR 2012- JUL 2012</t>
  </si>
  <si>
    <t>SEP 2012- ENE 2013</t>
  </si>
  <si>
    <t>MAR 2013 -JUL 2013</t>
  </si>
  <si>
    <t>SEP 2013- ENE 2014</t>
  </si>
  <si>
    <t>MAR 2014 - JUL 2014</t>
  </si>
  <si>
    <t>SEP 2014- ENE 2015</t>
  </si>
  <si>
    <t>MAR 2015- JULIO 2015</t>
  </si>
  <si>
    <t>GENERACIÓN 2011-2016</t>
  </si>
  <si>
    <t xml:space="preserve">AGO 2011-ENE2012 </t>
  </si>
  <si>
    <t>AGO 2012- ENE 2013</t>
  </si>
  <si>
    <t>MAR 2013- JUL 2013</t>
  </si>
  <si>
    <t>MAR 2014 -JUL 2014</t>
  </si>
  <si>
    <t>MAR 2015 - JUL 2015</t>
  </si>
  <si>
    <t>SEP 2015- ENE 2016</t>
  </si>
  <si>
    <t>MAR 2016- JULIO 2016</t>
  </si>
  <si>
    <t>GENERACIÓN 2012-2017</t>
  </si>
  <si>
    <t xml:space="preserve">AGO 2012-ENE2013 </t>
  </si>
  <si>
    <t>AGO 2013- ENE 2014</t>
  </si>
  <si>
    <t>MAR 2014- JUL 2014</t>
  </si>
  <si>
    <t>MAR 2016 -JUL 2016</t>
  </si>
  <si>
    <t>SEP 2016- ENE 2017</t>
  </si>
  <si>
    <t>MAR 2017 - JUL 2017</t>
  </si>
  <si>
    <t>SEP 2017- ENE 2018</t>
  </si>
  <si>
    <t>MAR 2018- JULIO 2018</t>
  </si>
  <si>
    <t>GENERACIÓN 2013-2018</t>
  </si>
  <si>
    <t xml:space="preserve">AGO 2013-ENE2014 </t>
  </si>
  <si>
    <t>MAR 2015- JUL 2015</t>
  </si>
  <si>
    <t>FEB 2016 -JUL 2016</t>
  </si>
  <si>
    <t>AGO2016- ENE 2017</t>
  </si>
  <si>
    <t>FEB 2017 - JUL 2017</t>
  </si>
  <si>
    <t>GENERACIÓN 2014-2019</t>
  </si>
  <si>
    <t xml:space="preserve">AGO 2014-ENE2015 </t>
  </si>
  <si>
    <t>MAR 2016- JUL 2016</t>
  </si>
  <si>
    <t>AGO 2016- ENE 2017</t>
  </si>
  <si>
    <t>FEB 2017 -JUL 2017</t>
  </si>
  <si>
    <t>FEB 2018 - JUL 2018</t>
  </si>
  <si>
    <t>MAR 2019- JULIO 2019</t>
  </si>
  <si>
    <t>GENERACIÓN 2015-2020</t>
  </si>
  <si>
    <t xml:space="preserve">AGO 2015-ENE2016 </t>
  </si>
  <si>
    <t>MAR 2017- JUL 2017</t>
  </si>
  <si>
    <t>FEB 2018 -JUL 2018</t>
  </si>
  <si>
    <t>AGO2018- ENE 2019</t>
  </si>
  <si>
    <t>FEB 2019 - JUL 2019</t>
  </si>
  <si>
    <t>SEP 2019- ENE 2020</t>
  </si>
  <si>
    <t>MAR 2020- JULIO 2020</t>
  </si>
  <si>
    <t>GENERACIÓN 2016-2021</t>
  </si>
  <si>
    <t>FEB 2019 -JUL 2019</t>
  </si>
  <si>
    <t>FEB 2020 - JUL 2020</t>
  </si>
  <si>
    <t>MAR 2021- JULIO 2021</t>
  </si>
  <si>
    <t>AGO 2017- DIC 2017</t>
  </si>
  <si>
    <t>SEP 2017- DIC 2017</t>
  </si>
  <si>
    <t>AGO 2018 - DIC 2018</t>
  </si>
  <si>
    <t>AGO2019- DIC 2019</t>
  </si>
  <si>
    <t>SEP 2020 - DIC 2020</t>
  </si>
  <si>
    <t>GENERACIÓN 2017 - 2022</t>
  </si>
  <si>
    <t>ENE 2021- JULIO 2021</t>
  </si>
  <si>
    <t>SEP 2021 - DIC 2021</t>
  </si>
  <si>
    <t>MAR 2022 - JULIO 2022</t>
  </si>
  <si>
    <t xml:space="preserve">AGO 2016-DIC2016 </t>
  </si>
  <si>
    <t>GENERACIÓN 2018 - 2023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</si>
</sst>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7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0" fillId="0" borderId="0" xfId="0" applyFill="1"/>
    <xf numFmtId="0" fontId="2" fillId="0" borderId="3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104774</xdr:rowOff>
    </xdr:from>
    <xdr:to>
      <xdr:col>0</xdr:col>
      <xdr:colOff>905251</xdr:colOff>
      <xdr:row>4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104774"/>
          <a:ext cx="762377" cy="733425"/>
        </a:xfrm>
        <a:prstGeom prst="rect">
          <a:avLst/>
        </a:prstGeom>
      </xdr:spPr>
    </xdr:pic>
    <xdr:clientData/>
  </xdr:twoCellAnchor>
  <xdr:oneCellAnchor>
    <xdr:from>
      <xdr:col>0</xdr:col>
      <xdr:colOff>142874</xdr:colOff>
      <xdr:row>20</xdr:row>
      <xdr:rowOff>104774</xdr:rowOff>
    </xdr:from>
    <xdr:ext cx="762377" cy="733425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45243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42</xdr:row>
      <xdr:rowOff>104774</xdr:rowOff>
    </xdr:from>
    <xdr:ext cx="762377" cy="733425"/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93630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62</xdr:row>
      <xdr:rowOff>104774</xdr:rowOff>
    </xdr:from>
    <xdr:ext cx="762377" cy="73342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140112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84</xdr:row>
      <xdr:rowOff>104774</xdr:rowOff>
    </xdr:from>
    <xdr:ext cx="762377" cy="733425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188499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105</xdr:row>
      <xdr:rowOff>104774</xdr:rowOff>
    </xdr:from>
    <xdr:ext cx="762377" cy="733425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234981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127</xdr:row>
      <xdr:rowOff>104774</xdr:rowOff>
    </xdr:from>
    <xdr:ext cx="762377" cy="733425"/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283368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149</xdr:row>
      <xdr:rowOff>104774</xdr:rowOff>
    </xdr:from>
    <xdr:ext cx="762377" cy="733425"/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28336874"/>
          <a:ext cx="762377" cy="733425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171</xdr:row>
      <xdr:rowOff>104774</xdr:rowOff>
    </xdr:from>
    <xdr:ext cx="762377" cy="733425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33175574"/>
          <a:ext cx="762377" cy="7334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oratorio/Dropbox/Escolar/ECRO/ESTADISTICA%20ECRO/Estadistica%20Matricula%20historica%20EC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 POR PERIODO"/>
      <sheetName val="ABSORCIÓN"/>
      <sheetName val="MAT. NI"/>
      <sheetName val="MT GENE"/>
      <sheetName val="MAT. TOTAL"/>
      <sheetName val="EFT GEN"/>
      <sheetName val="EGRESO"/>
      <sheetName val="TITULACIÓN"/>
      <sheetName val="GENERO"/>
      <sheetName val="ORIGEN ALUMNS"/>
      <sheetName val="EDADES"/>
    </sheetNames>
    <sheetDataSet>
      <sheetData sheetId="0"/>
      <sheetData sheetId="1"/>
      <sheetData sheetId="2">
        <row r="13">
          <cell r="L13">
            <v>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9"/>
  <sheetViews>
    <sheetView tabSelected="1" topLeftCell="A88" workbookViewId="0">
      <selection activeCell="E102" sqref="E102"/>
    </sheetView>
  </sheetViews>
  <sheetFormatPr baseColWidth="10" defaultRowHeight="15" x14ac:dyDescent="0.25"/>
  <cols>
    <col min="1" max="1" width="19.85546875" customWidth="1"/>
    <col min="2" max="2" width="11.28515625" customWidth="1"/>
    <col min="3" max="3" width="13.28515625" customWidth="1"/>
    <col min="4" max="4" width="13.85546875" customWidth="1"/>
    <col min="5" max="5" width="11.7109375" customWidth="1"/>
    <col min="6" max="6" width="11.5703125" customWidth="1"/>
    <col min="7" max="7" width="7.85546875" customWidth="1"/>
    <col min="8" max="8" width="12.140625" customWidth="1"/>
    <col min="9" max="9" width="12" customWidth="1"/>
    <col min="10" max="10" width="14" customWidth="1"/>
  </cols>
  <sheetData>
    <row r="3" spans="1:10" ht="21" x14ac:dyDescent="0.3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5">
      <c r="D4" s="25"/>
      <c r="E4" s="25"/>
      <c r="F4" s="25"/>
      <c r="G4" s="25"/>
      <c r="H4" s="25"/>
    </row>
    <row r="5" spans="1:10" ht="13.5" customHeight="1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</row>
    <row r="7" spans="1:10" ht="60" x14ac:dyDescent="0.25">
      <c r="A7" s="1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3" t="s">
        <v>7</v>
      </c>
      <c r="G7" s="2" t="s">
        <v>8</v>
      </c>
      <c r="H7" s="4" t="s">
        <v>9</v>
      </c>
      <c r="I7" s="5" t="s">
        <v>10</v>
      </c>
      <c r="J7" s="5" t="s">
        <v>11</v>
      </c>
    </row>
    <row r="8" spans="1:10" x14ac:dyDescent="0.25">
      <c r="F8" s="6"/>
    </row>
    <row r="9" spans="1:10" x14ac:dyDescent="0.25">
      <c r="A9" s="7" t="s">
        <v>12</v>
      </c>
      <c r="B9" s="8">
        <f>'[1]MAT. NI'!L13</f>
        <v>24</v>
      </c>
      <c r="C9" s="9">
        <v>0</v>
      </c>
      <c r="D9" s="9">
        <v>0</v>
      </c>
      <c r="E9" s="10">
        <f>SUM(B9:D9)</f>
        <v>24</v>
      </c>
      <c r="F9" s="11">
        <f>E9-G9</f>
        <v>21</v>
      </c>
      <c r="G9" s="12">
        <v>3</v>
      </c>
      <c r="H9" s="13" t="s">
        <v>13</v>
      </c>
      <c r="I9" s="14">
        <f>(F9*100)/B9</f>
        <v>87.5</v>
      </c>
      <c r="J9" s="15">
        <f t="shared" ref="J9:J17" si="0">(F9*100)/$B$9</f>
        <v>87.5</v>
      </c>
    </row>
    <row r="10" spans="1:10" x14ac:dyDescent="0.25">
      <c r="A10" s="7" t="s">
        <v>14</v>
      </c>
      <c r="B10" s="16" t="s">
        <v>13</v>
      </c>
      <c r="C10" s="9">
        <v>21</v>
      </c>
      <c r="D10" s="9">
        <v>1</v>
      </c>
      <c r="E10" s="10">
        <f t="shared" ref="E10:E18" si="1">SUM(B10:D10)</f>
        <v>22</v>
      </c>
      <c r="F10" s="11">
        <f t="shared" ref="F10:F18" si="2">E10-G10</f>
        <v>20</v>
      </c>
      <c r="G10" s="12">
        <v>2</v>
      </c>
      <c r="H10" s="13" t="s">
        <v>13</v>
      </c>
      <c r="I10" s="14">
        <f>(F10*100)/$B$9</f>
        <v>83.333333333333329</v>
      </c>
      <c r="J10" s="15">
        <f t="shared" si="0"/>
        <v>83.333333333333329</v>
      </c>
    </row>
    <row r="11" spans="1:10" x14ac:dyDescent="0.25">
      <c r="A11" s="7" t="s">
        <v>15</v>
      </c>
      <c r="B11" s="16" t="s">
        <v>13</v>
      </c>
      <c r="C11" s="9">
        <v>18</v>
      </c>
      <c r="D11" s="9">
        <v>2</v>
      </c>
      <c r="E11" s="10">
        <f t="shared" si="1"/>
        <v>20</v>
      </c>
      <c r="F11" s="11">
        <f t="shared" si="2"/>
        <v>18</v>
      </c>
      <c r="G11" s="12">
        <v>2</v>
      </c>
      <c r="H11" s="13" t="s">
        <v>13</v>
      </c>
      <c r="I11" s="14">
        <f t="shared" ref="I11:I17" si="3">(F11*100)/$B$9</f>
        <v>75</v>
      </c>
      <c r="J11" s="15">
        <f t="shared" si="0"/>
        <v>75</v>
      </c>
    </row>
    <row r="12" spans="1:10" x14ac:dyDescent="0.25">
      <c r="A12" s="7" t="s">
        <v>16</v>
      </c>
      <c r="B12" s="16" t="s">
        <v>13</v>
      </c>
      <c r="C12" s="9">
        <v>19</v>
      </c>
      <c r="D12" s="9">
        <v>1</v>
      </c>
      <c r="E12" s="10">
        <f t="shared" si="1"/>
        <v>20</v>
      </c>
      <c r="F12" s="11">
        <f t="shared" si="2"/>
        <v>19</v>
      </c>
      <c r="G12" s="12">
        <v>1</v>
      </c>
      <c r="H12" s="13" t="s">
        <v>13</v>
      </c>
      <c r="I12" s="14">
        <f t="shared" si="3"/>
        <v>79.166666666666671</v>
      </c>
      <c r="J12" s="15">
        <f t="shared" si="0"/>
        <v>79.166666666666671</v>
      </c>
    </row>
    <row r="13" spans="1:10" x14ac:dyDescent="0.25">
      <c r="A13" s="7" t="s">
        <v>17</v>
      </c>
      <c r="B13" s="16" t="s">
        <v>13</v>
      </c>
      <c r="C13" s="9">
        <v>17</v>
      </c>
      <c r="D13" s="9">
        <v>3</v>
      </c>
      <c r="E13" s="10">
        <f t="shared" si="1"/>
        <v>20</v>
      </c>
      <c r="F13" s="11">
        <f t="shared" si="2"/>
        <v>20</v>
      </c>
      <c r="G13" s="12">
        <v>0</v>
      </c>
      <c r="H13" s="13" t="s">
        <v>13</v>
      </c>
      <c r="I13" s="14">
        <f t="shared" si="3"/>
        <v>83.333333333333329</v>
      </c>
      <c r="J13" s="15">
        <f t="shared" si="0"/>
        <v>83.333333333333329</v>
      </c>
    </row>
    <row r="14" spans="1:10" x14ac:dyDescent="0.25">
      <c r="A14" s="7" t="s">
        <v>18</v>
      </c>
      <c r="B14" s="16" t="s">
        <v>13</v>
      </c>
      <c r="C14" s="9">
        <v>16</v>
      </c>
      <c r="D14" s="9">
        <v>2</v>
      </c>
      <c r="E14" s="10">
        <f t="shared" si="1"/>
        <v>18</v>
      </c>
      <c r="F14" s="11">
        <f t="shared" si="2"/>
        <v>18</v>
      </c>
      <c r="G14" s="12">
        <v>0</v>
      </c>
      <c r="H14" s="13" t="s">
        <v>13</v>
      </c>
      <c r="I14" s="14">
        <f t="shared" si="3"/>
        <v>75</v>
      </c>
      <c r="J14" s="15">
        <f t="shared" si="0"/>
        <v>75</v>
      </c>
    </row>
    <row r="15" spans="1:10" x14ac:dyDescent="0.25">
      <c r="A15" s="7" t="s">
        <v>19</v>
      </c>
      <c r="B15" s="16" t="s">
        <v>13</v>
      </c>
      <c r="C15" s="9">
        <v>16</v>
      </c>
      <c r="D15" s="9">
        <v>3</v>
      </c>
      <c r="E15" s="10">
        <f t="shared" si="1"/>
        <v>19</v>
      </c>
      <c r="F15" s="11">
        <f t="shared" si="2"/>
        <v>19</v>
      </c>
      <c r="G15" s="12">
        <v>0</v>
      </c>
      <c r="H15" s="13" t="s">
        <v>13</v>
      </c>
      <c r="I15" s="14">
        <f t="shared" si="3"/>
        <v>79.166666666666671</v>
      </c>
      <c r="J15" s="15">
        <f t="shared" si="0"/>
        <v>79.166666666666671</v>
      </c>
    </row>
    <row r="16" spans="1:10" x14ac:dyDescent="0.25">
      <c r="A16" s="7" t="s">
        <v>20</v>
      </c>
      <c r="B16" s="16" t="s">
        <v>13</v>
      </c>
      <c r="C16" s="9">
        <v>16</v>
      </c>
      <c r="D16" s="9">
        <v>3</v>
      </c>
      <c r="E16" s="10">
        <f t="shared" si="1"/>
        <v>19</v>
      </c>
      <c r="F16" s="11">
        <f t="shared" si="2"/>
        <v>19</v>
      </c>
      <c r="G16" s="12">
        <v>0</v>
      </c>
      <c r="H16" s="13" t="s">
        <v>13</v>
      </c>
      <c r="I16" s="14">
        <f t="shared" si="3"/>
        <v>79.166666666666671</v>
      </c>
      <c r="J16" s="15">
        <f t="shared" si="0"/>
        <v>79.166666666666671</v>
      </c>
    </row>
    <row r="17" spans="1:10" x14ac:dyDescent="0.25">
      <c r="A17" s="7" t="s">
        <v>21</v>
      </c>
      <c r="B17" s="16" t="s">
        <v>13</v>
      </c>
      <c r="C17" s="9">
        <v>16</v>
      </c>
      <c r="D17" s="9">
        <v>3</v>
      </c>
      <c r="E17" s="10">
        <f t="shared" si="1"/>
        <v>19</v>
      </c>
      <c r="F17" s="11">
        <f t="shared" si="2"/>
        <v>19</v>
      </c>
      <c r="G17" s="12">
        <v>0</v>
      </c>
      <c r="H17" s="13" t="s">
        <v>13</v>
      </c>
      <c r="I17" s="14">
        <f t="shared" si="3"/>
        <v>79.166666666666671</v>
      </c>
      <c r="J17" s="15">
        <f t="shared" si="0"/>
        <v>79.166666666666671</v>
      </c>
    </row>
    <row r="18" spans="1:10" x14ac:dyDescent="0.25">
      <c r="A18" s="7" t="s">
        <v>22</v>
      </c>
      <c r="B18" s="16" t="s">
        <v>13</v>
      </c>
      <c r="C18" s="9">
        <v>16</v>
      </c>
      <c r="D18" s="9">
        <v>3</v>
      </c>
      <c r="E18" s="10">
        <f t="shared" si="1"/>
        <v>19</v>
      </c>
      <c r="F18" s="11">
        <f t="shared" si="2"/>
        <v>19</v>
      </c>
      <c r="G18" s="12">
        <v>0</v>
      </c>
      <c r="H18" s="17">
        <v>19</v>
      </c>
      <c r="I18" s="18">
        <f>(C18*100)/B9</f>
        <v>66.666666666666671</v>
      </c>
      <c r="J18" s="19">
        <f>(F18*100)/$B$9</f>
        <v>79.166666666666671</v>
      </c>
    </row>
    <row r="19" spans="1:10" x14ac:dyDescent="0.25">
      <c r="F19" s="20"/>
    </row>
    <row r="20" spans="1:10" x14ac:dyDescent="0.25">
      <c r="F20" s="20"/>
    </row>
    <row r="23" spans="1:10" ht="21" x14ac:dyDescent="0.35">
      <c r="B23" s="23" t="s">
        <v>0</v>
      </c>
      <c r="C23" s="24"/>
      <c r="D23" s="24"/>
      <c r="E23" s="24"/>
      <c r="F23" s="24"/>
      <c r="G23" s="24"/>
      <c r="H23" s="24"/>
      <c r="I23" s="24"/>
      <c r="J23" s="24"/>
    </row>
    <row r="24" spans="1:10" x14ac:dyDescent="0.25">
      <c r="D24" s="25"/>
      <c r="E24" s="25"/>
      <c r="F24" s="25"/>
      <c r="G24" s="25"/>
      <c r="H24" s="25"/>
    </row>
    <row r="25" spans="1:10" x14ac:dyDescent="0.25">
      <c r="A25" s="26" t="s">
        <v>23</v>
      </c>
      <c r="B25" s="26"/>
      <c r="C25" s="26"/>
      <c r="D25" s="26"/>
      <c r="E25" s="26"/>
      <c r="F25" s="26"/>
      <c r="G25" s="26"/>
      <c r="H25" s="26"/>
      <c r="I25" s="26"/>
      <c r="J25" s="26"/>
    </row>
    <row r="27" spans="1:10" ht="60" x14ac:dyDescent="0.25">
      <c r="A27" s="1" t="s">
        <v>2</v>
      </c>
      <c r="B27" s="2" t="s">
        <v>3</v>
      </c>
      <c r="C27" s="2" t="s">
        <v>4</v>
      </c>
      <c r="D27" s="2" t="s">
        <v>5</v>
      </c>
      <c r="E27" s="2" t="s">
        <v>6</v>
      </c>
      <c r="F27" s="3" t="s">
        <v>7</v>
      </c>
      <c r="G27" s="2" t="s">
        <v>8</v>
      </c>
      <c r="H27" s="4" t="s">
        <v>9</v>
      </c>
      <c r="I27" s="5" t="s">
        <v>10</v>
      </c>
      <c r="J27" s="5" t="s">
        <v>11</v>
      </c>
    </row>
    <row r="28" spans="1:10" x14ac:dyDescent="0.25">
      <c r="F28" s="6"/>
    </row>
    <row r="29" spans="1:10" x14ac:dyDescent="0.25">
      <c r="A29" s="7" t="s">
        <v>24</v>
      </c>
      <c r="B29" s="8">
        <v>23</v>
      </c>
      <c r="C29" s="9">
        <v>0</v>
      </c>
      <c r="D29" s="9">
        <v>2</v>
      </c>
      <c r="E29" s="21">
        <f t="shared" ref="E29:E38" si="4">SUM(B29:D29)</f>
        <v>25</v>
      </c>
      <c r="F29" s="11">
        <f t="shared" ref="F29:F38" si="5">E29-G29</f>
        <v>25</v>
      </c>
      <c r="G29" s="12">
        <v>0</v>
      </c>
      <c r="H29" s="13" t="s">
        <v>13</v>
      </c>
      <c r="I29" s="9">
        <f>(C29*100)/$B$29</f>
        <v>0</v>
      </c>
      <c r="J29" s="15">
        <f>(F29*100)/$B$29</f>
        <v>108.69565217391305</v>
      </c>
    </row>
    <row r="30" spans="1:10" x14ac:dyDescent="0.25">
      <c r="A30" s="7" t="s">
        <v>16</v>
      </c>
      <c r="B30" s="16" t="s">
        <v>13</v>
      </c>
      <c r="C30" s="9">
        <v>19</v>
      </c>
      <c r="D30" s="9">
        <v>4</v>
      </c>
      <c r="E30" s="21">
        <f t="shared" si="4"/>
        <v>23</v>
      </c>
      <c r="F30" s="11">
        <f t="shared" si="5"/>
        <v>22</v>
      </c>
      <c r="G30" s="12">
        <v>1</v>
      </c>
      <c r="H30" s="13" t="s">
        <v>13</v>
      </c>
      <c r="I30" s="14">
        <f t="shared" ref="I30:I37" si="6">(C30*100)/$B$29</f>
        <v>82.608695652173907</v>
      </c>
      <c r="J30" s="15">
        <f t="shared" ref="J30:J37" si="7">(F30*100)/$B$29</f>
        <v>95.652173913043484</v>
      </c>
    </row>
    <row r="31" spans="1:10" x14ac:dyDescent="0.25">
      <c r="A31" s="7" t="s">
        <v>25</v>
      </c>
      <c r="B31" s="16" t="s">
        <v>13</v>
      </c>
      <c r="C31" s="9">
        <v>18</v>
      </c>
      <c r="D31" s="9">
        <v>6</v>
      </c>
      <c r="E31" s="21">
        <f t="shared" si="4"/>
        <v>24</v>
      </c>
      <c r="F31" s="11">
        <f t="shared" si="5"/>
        <v>23</v>
      </c>
      <c r="G31" s="12">
        <v>1</v>
      </c>
      <c r="H31" s="13" t="s">
        <v>13</v>
      </c>
      <c r="I31" s="14">
        <f t="shared" si="6"/>
        <v>78.260869565217391</v>
      </c>
      <c r="J31" s="22">
        <f t="shared" si="7"/>
        <v>100</v>
      </c>
    </row>
    <row r="32" spans="1:10" x14ac:dyDescent="0.25">
      <c r="A32" s="7" t="s">
        <v>26</v>
      </c>
      <c r="B32" s="16" t="s">
        <v>13</v>
      </c>
      <c r="C32" s="9">
        <v>16</v>
      </c>
      <c r="D32" s="9">
        <v>4</v>
      </c>
      <c r="E32" s="21">
        <f t="shared" si="4"/>
        <v>20</v>
      </c>
      <c r="F32" s="11">
        <f>E32-G32</f>
        <v>20</v>
      </c>
      <c r="G32" s="12">
        <v>0</v>
      </c>
      <c r="H32" s="13" t="s">
        <v>13</v>
      </c>
      <c r="I32" s="14">
        <f>(C32*100)/$B$29</f>
        <v>69.565217391304344</v>
      </c>
      <c r="J32" s="15">
        <f>(F32*100)/$B$29</f>
        <v>86.956521739130437</v>
      </c>
    </row>
    <row r="33" spans="1:10" x14ac:dyDescent="0.25">
      <c r="A33" s="7" t="s">
        <v>19</v>
      </c>
      <c r="B33" s="16" t="s">
        <v>13</v>
      </c>
      <c r="C33" s="9">
        <v>16</v>
      </c>
      <c r="D33" s="9">
        <v>4</v>
      </c>
      <c r="E33" s="21">
        <f t="shared" si="4"/>
        <v>20</v>
      </c>
      <c r="F33" s="11">
        <f t="shared" si="5"/>
        <v>20</v>
      </c>
      <c r="G33" s="12">
        <v>0</v>
      </c>
      <c r="H33" s="13" t="s">
        <v>13</v>
      </c>
      <c r="I33" s="14">
        <f t="shared" si="6"/>
        <v>69.565217391304344</v>
      </c>
      <c r="J33" s="15">
        <f t="shared" si="7"/>
        <v>86.956521739130437</v>
      </c>
    </row>
    <row r="34" spans="1:10" x14ac:dyDescent="0.25">
      <c r="A34" s="7" t="s">
        <v>27</v>
      </c>
      <c r="B34" s="16" t="s">
        <v>13</v>
      </c>
      <c r="C34" s="9">
        <v>16</v>
      </c>
      <c r="D34" s="9">
        <v>4</v>
      </c>
      <c r="E34" s="21">
        <f t="shared" si="4"/>
        <v>20</v>
      </c>
      <c r="F34" s="11">
        <f t="shared" si="5"/>
        <v>20</v>
      </c>
      <c r="G34" s="12">
        <v>0</v>
      </c>
      <c r="H34" s="13" t="s">
        <v>13</v>
      </c>
      <c r="I34" s="14">
        <f t="shared" si="6"/>
        <v>69.565217391304344</v>
      </c>
      <c r="J34" s="15">
        <f t="shared" si="7"/>
        <v>86.956521739130437</v>
      </c>
    </row>
    <row r="35" spans="1:10" x14ac:dyDescent="0.25">
      <c r="A35" s="7" t="s">
        <v>21</v>
      </c>
      <c r="B35" s="16" t="s">
        <v>13</v>
      </c>
      <c r="C35" s="9">
        <v>16</v>
      </c>
      <c r="D35" s="9">
        <v>4</v>
      </c>
      <c r="E35" s="21">
        <f t="shared" si="4"/>
        <v>20</v>
      </c>
      <c r="F35" s="11">
        <f t="shared" si="5"/>
        <v>20</v>
      </c>
      <c r="G35" s="12">
        <v>0</v>
      </c>
      <c r="H35" s="13" t="s">
        <v>13</v>
      </c>
      <c r="I35" s="14">
        <f t="shared" si="6"/>
        <v>69.565217391304344</v>
      </c>
      <c r="J35" s="15">
        <f t="shared" si="7"/>
        <v>86.956521739130437</v>
      </c>
    </row>
    <row r="36" spans="1:10" x14ac:dyDescent="0.25">
      <c r="A36" s="7" t="s">
        <v>28</v>
      </c>
      <c r="B36" s="16" t="s">
        <v>13</v>
      </c>
      <c r="C36" s="9">
        <v>16</v>
      </c>
      <c r="D36" s="9">
        <v>4</v>
      </c>
      <c r="E36" s="21">
        <f t="shared" si="4"/>
        <v>20</v>
      </c>
      <c r="F36" s="11">
        <f t="shared" si="5"/>
        <v>20</v>
      </c>
      <c r="G36" s="12">
        <v>0</v>
      </c>
      <c r="H36" s="13" t="s">
        <v>13</v>
      </c>
      <c r="I36" s="14">
        <f t="shared" si="6"/>
        <v>69.565217391304344</v>
      </c>
      <c r="J36" s="15">
        <f t="shared" si="7"/>
        <v>86.956521739130437</v>
      </c>
    </row>
    <row r="37" spans="1:10" x14ac:dyDescent="0.25">
      <c r="A37" s="7" t="s">
        <v>29</v>
      </c>
      <c r="B37" s="16" t="s">
        <v>13</v>
      </c>
      <c r="C37" s="9">
        <v>16</v>
      </c>
      <c r="D37" s="9">
        <v>4</v>
      </c>
      <c r="E37" s="21">
        <f t="shared" si="4"/>
        <v>20</v>
      </c>
      <c r="F37" s="11">
        <f t="shared" si="5"/>
        <v>20</v>
      </c>
      <c r="G37" s="12">
        <v>0</v>
      </c>
      <c r="H37" s="13" t="s">
        <v>13</v>
      </c>
      <c r="I37" s="14">
        <f t="shared" si="6"/>
        <v>69.565217391304344</v>
      </c>
      <c r="J37" s="15">
        <f t="shared" si="7"/>
        <v>86.956521739130437</v>
      </c>
    </row>
    <row r="38" spans="1:10" x14ac:dyDescent="0.25">
      <c r="A38" s="7" t="s">
        <v>30</v>
      </c>
      <c r="B38" s="16" t="s">
        <v>13</v>
      </c>
      <c r="C38" s="9">
        <v>16</v>
      </c>
      <c r="D38" s="9">
        <v>4</v>
      </c>
      <c r="E38" s="21">
        <f t="shared" si="4"/>
        <v>20</v>
      </c>
      <c r="F38" s="11">
        <f t="shared" si="5"/>
        <v>20</v>
      </c>
      <c r="G38" s="12">
        <v>0</v>
      </c>
      <c r="H38" s="17">
        <v>20</v>
      </c>
      <c r="I38" s="14">
        <f>(C38*100)/$B$29</f>
        <v>69.565217391304344</v>
      </c>
      <c r="J38" s="15">
        <f>(F38*100)/$B$29</f>
        <v>86.956521739130437</v>
      </c>
    </row>
    <row r="45" spans="1:10" ht="21" x14ac:dyDescent="0.35">
      <c r="B45" s="23" t="s">
        <v>0</v>
      </c>
      <c r="C45" s="24"/>
      <c r="D45" s="24"/>
      <c r="E45" s="24"/>
      <c r="F45" s="24"/>
      <c r="G45" s="24"/>
      <c r="H45" s="24"/>
      <c r="I45" s="24"/>
      <c r="J45" s="24"/>
    </row>
    <row r="46" spans="1:10" x14ac:dyDescent="0.25">
      <c r="D46" s="25"/>
      <c r="E46" s="25"/>
      <c r="F46" s="25"/>
      <c r="G46" s="25"/>
      <c r="H46" s="25"/>
    </row>
    <row r="47" spans="1:10" x14ac:dyDescent="0.25">
      <c r="A47" s="26" t="s">
        <v>31</v>
      </c>
      <c r="B47" s="26"/>
      <c r="C47" s="26"/>
      <c r="D47" s="26"/>
      <c r="E47" s="26"/>
      <c r="F47" s="26"/>
      <c r="G47" s="26"/>
      <c r="H47" s="26"/>
      <c r="I47" s="26"/>
      <c r="J47" s="26"/>
    </row>
    <row r="49" spans="1:10" ht="60" x14ac:dyDescent="0.25">
      <c r="A49" s="1" t="s">
        <v>2</v>
      </c>
      <c r="B49" s="2" t="s">
        <v>3</v>
      </c>
      <c r="C49" s="2" t="s">
        <v>4</v>
      </c>
      <c r="D49" s="2" t="s">
        <v>5</v>
      </c>
      <c r="E49" s="2" t="s">
        <v>6</v>
      </c>
      <c r="F49" s="3" t="s">
        <v>7</v>
      </c>
      <c r="G49" s="2" t="s">
        <v>8</v>
      </c>
      <c r="H49" s="4" t="s">
        <v>9</v>
      </c>
      <c r="I49" s="5" t="s">
        <v>10</v>
      </c>
      <c r="J49" s="5" t="s">
        <v>11</v>
      </c>
    </row>
    <row r="50" spans="1:10" x14ac:dyDescent="0.25">
      <c r="F50" s="6"/>
    </row>
    <row r="51" spans="1:10" x14ac:dyDescent="0.25">
      <c r="A51" s="7" t="s">
        <v>32</v>
      </c>
      <c r="B51" s="8">
        <v>23</v>
      </c>
      <c r="C51" s="9">
        <v>0</v>
      </c>
      <c r="D51" s="9">
        <v>1</v>
      </c>
      <c r="E51" s="21">
        <f t="shared" ref="E51:E59" si="8">SUM(B51:D51)</f>
        <v>24</v>
      </c>
      <c r="F51" s="11">
        <f t="shared" ref="F51:F59" si="9">E51-G51</f>
        <v>24</v>
      </c>
      <c r="G51" s="12">
        <v>0</v>
      </c>
      <c r="H51" s="13" t="s">
        <v>13</v>
      </c>
      <c r="I51" s="9">
        <f>(C51*100)/$B$29</f>
        <v>0</v>
      </c>
      <c r="J51" s="15">
        <f>(F51*100)/$B$51</f>
        <v>104.34782608695652</v>
      </c>
    </row>
    <row r="52" spans="1:10" x14ac:dyDescent="0.25">
      <c r="A52" s="7" t="s">
        <v>26</v>
      </c>
      <c r="B52" s="16" t="s">
        <v>13</v>
      </c>
      <c r="C52" s="9">
        <v>22</v>
      </c>
      <c r="D52" s="9">
        <v>1</v>
      </c>
      <c r="E52" s="21">
        <f t="shared" si="8"/>
        <v>23</v>
      </c>
      <c r="F52" s="11">
        <f t="shared" si="9"/>
        <v>20</v>
      </c>
      <c r="G52" s="12">
        <v>3</v>
      </c>
      <c r="H52" s="13" t="s">
        <v>13</v>
      </c>
      <c r="I52" s="14">
        <f t="shared" ref="I52:I53" si="10">(C52*100)/$B$29</f>
        <v>95.652173913043484</v>
      </c>
      <c r="J52" s="15">
        <f t="shared" ref="J52:J53" si="11">(F52*100)/$B$29</f>
        <v>86.956521739130437</v>
      </c>
    </row>
    <row r="53" spans="1:10" x14ac:dyDescent="0.25">
      <c r="A53" s="7" t="s">
        <v>33</v>
      </c>
      <c r="B53" s="16" t="s">
        <v>13</v>
      </c>
      <c r="C53" s="9">
        <v>18</v>
      </c>
      <c r="D53" s="9">
        <v>1</v>
      </c>
      <c r="E53" s="21">
        <f t="shared" si="8"/>
        <v>19</v>
      </c>
      <c r="F53" s="11">
        <f t="shared" si="9"/>
        <v>19</v>
      </c>
      <c r="G53" s="12">
        <v>0</v>
      </c>
      <c r="H53" s="13" t="s">
        <v>13</v>
      </c>
      <c r="I53" s="14">
        <f t="shared" si="10"/>
        <v>78.260869565217391</v>
      </c>
      <c r="J53" s="22">
        <f t="shared" si="11"/>
        <v>82.608695652173907</v>
      </c>
    </row>
    <row r="54" spans="1:10" x14ac:dyDescent="0.25">
      <c r="A54" s="7" t="s">
        <v>34</v>
      </c>
      <c r="B54" s="16" t="s">
        <v>13</v>
      </c>
      <c r="C54" s="9">
        <v>16</v>
      </c>
      <c r="D54" s="9">
        <v>1</v>
      </c>
      <c r="E54" s="21">
        <f t="shared" si="8"/>
        <v>17</v>
      </c>
      <c r="F54" s="11">
        <f>E54-G54</f>
        <v>16</v>
      </c>
      <c r="G54" s="12">
        <v>1</v>
      </c>
      <c r="H54" s="13" t="s">
        <v>13</v>
      </c>
      <c r="I54" s="14">
        <f>(C54*100)/$B$29</f>
        <v>69.565217391304344</v>
      </c>
      <c r="J54" s="15">
        <f>(F54*100)/$B$29</f>
        <v>69.565217391304344</v>
      </c>
    </row>
    <row r="55" spans="1:10" x14ac:dyDescent="0.25">
      <c r="A55" s="7" t="s">
        <v>29</v>
      </c>
      <c r="B55" s="16" t="s">
        <v>13</v>
      </c>
      <c r="C55" s="9">
        <v>15</v>
      </c>
      <c r="D55" s="9">
        <v>1</v>
      </c>
      <c r="E55" s="21">
        <f t="shared" si="8"/>
        <v>16</v>
      </c>
      <c r="F55" s="11">
        <f t="shared" si="9"/>
        <v>15</v>
      </c>
      <c r="G55" s="12">
        <v>1</v>
      </c>
      <c r="H55" s="13" t="s">
        <v>13</v>
      </c>
      <c r="I55" s="14">
        <f t="shared" ref="I55:I59" si="12">(C55*100)/$B$29</f>
        <v>65.217391304347828</v>
      </c>
      <c r="J55" s="15">
        <f t="shared" ref="J55:J59" si="13">(F55*100)/$B$29</f>
        <v>65.217391304347828</v>
      </c>
    </row>
    <row r="56" spans="1:10" x14ac:dyDescent="0.25">
      <c r="A56" s="7" t="s">
        <v>35</v>
      </c>
      <c r="B56" s="16" t="s">
        <v>13</v>
      </c>
      <c r="C56" s="9">
        <v>14</v>
      </c>
      <c r="D56" s="9">
        <v>1</v>
      </c>
      <c r="E56" s="21">
        <f t="shared" si="8"/>
        <v>15</v>
      </c>
      <c r="F56" s="11">
        <f t="shared" si="9"/>
        <v>15</v>
      </c>
      <c r="G56" s="12">
        <v>0</v>
      </c>
      <c r="H56" s="13" t="s">
        <v>13</v>
      </c>
      <c r="I56" s="14">
        <f t="shared" si="12"/>
        <v>60.869565217391305</v>
      </c>
      <c r="J56" s="15">
        <f t="shared" si="13"/>
        <v>65.217391304347828</v>
      </c>
    </row>
    <row r="57" spans="1:10" x14ac:dyDescent="0.25">
      <c r="A57" s="7" t="s">
        <v>36</v>
      </c>
      <c r="B57" s="16" t="s">
        <v>13</v>
      </c>
      <c r="C57" s="9">
        <v>14</v>
      </c>
      <c r="D57" s="9">
        <v>1</v>
      </c>
      <c r="E57" s="21">
        <f t="shared" si="8"/>
        <v>15</v>
      </c>
      <c r="F57" s="11">
        <f t="shared" si="9"/>
        <v>15</v>
      </c>
      <c r="G57" s="12">
        <v>0</v>
      </c>
      <c r="H57" s="13" t="s">
        <v>13</v>
      </c>
      <c r="I57" s="14">
        <f t="shared" si="12"/>
        <v>60.869565217391305</v>
      </c>
      <c r="J57" s="15">
        <f t="shared" si="13"/>
        <v>65.217391304347828</v>
      </c>
    </row>
    <row r="58" spans="1:10" x14ac:dyDescent="0.25">
      <c r="A58" s="7" t="s">
        <v>37</v>
      </c>
      <c r="B58" s="16" t="s">
        <v>13</v>
      </c>
      <c r="C58" s="9">
        <v>14</v>
      </c>
      <c r="D58" s="9">
        <v>1</v>
      </c>
      <c r="E58" s="21">
        <f t="shared" si="8"/>
        <v>15</v>
      </c>
      <c r="F58" s="11">
        <f t="shared" si="9"/>
        <v>15</v>
      </c>
      <c r="G58" s="12">
        <v>0</v>
      </c>
      <c r="H58" s="13" t="s">
        <v>13</v>
      </c>
      <c r="I58" s="14">
        <f t="shared" si="12"/>
        <v>60.869565217391305</v>
      </c>
      <c r="J58" s="15">
        <f t="shared" si="13"/>
        <v>65.217391304347828</v>
      </c>
    </row>
    <row r="59" spans="1:10" x14ac:dyDescent="0.25">
      <c r="A59" s="7" t="s">
        <v>38</v>
      </c>
      <c r="B59" s="16" t="s">
        <v>13</v>
      </c>
      <c r="C59" s="9">
        <v>14</v>
      </c>
      <c r="D59" s="9">
        <v>1</v>
      </c>
      <c r="E59" s="21">
        <f t="shared" si="8"/>
        <v>15</v>
      </c>
      <c r="F59" s="11">
        <f t="shared" si="9"/>
        <v>15</v>
      </c>
      <c r="G59" s="12">
        <v>0</v>
      </c>
      <c r="H59" s="13" t="s">
        <v>13</v>
      </c>
      <c r="I59" s="14">
        <f t="shared" si="12"/>
        <v>60.869565217391305</v>
      </c>
      <c r="J59" s="15">
        <f t="shared" si="13"/>
        <v>65.217391304347828</v>
      </c>
    </row>
    <row r="65" spans="1:10" ht="21" x14ac:dyDescent="0.35">
      <c r="B65" s="23" t="s">
        <v>0</v>
      </c>
      <c r="C65" s="24"/>
      <c r="D65" s="24"/>
      <c r="E65" s="24"/>
      <c r="F65" s="24"/>
      <c r="G65" s="24"/>
      <c r="H65" s="24"/>
      <c r="I65" s="24"/>
      <c r="J65" s="24"/>
    </row>
    <row r="66" spans="1:10" x14ac:dyDescent="0.25">
      <c r="D66" s="25"/>
      <c r="E66" s="25"/>
      <c r="F66" s="25"/>
      <c r="G66" s="25"/>
      <c r="H66" s="25"/>
    </row>
    <row r="67" spans="1:10" x14ac:dyDescent="0.25">
      <c r="A67" s="26" t="s">
        <v>40</v>
      </c>
      <c r="B67" s="26"/>
      <c r="C67" s="26"/>
      <c r="D67" s="26"/>
      <c r="E67" s="26"/>
      <c r="F67" s="26"/>
      <c r="G67" s="26"/>
      <c r="H67" s="26"/>
      <c r="I67" s="26"/>
      <c r="J67" s="26"/>
    </row>
    <row r="69" spans="1:10" ht="60" x14ac:dyDescent="0.25">
      <c r="A69" s="1" t="s">
        <v>2</v>
      </c>
      <c r="B69" s="2" t="s">
        <v>3</v>
      </c>
      <c r="C69" s="2" t="s">
        <v>4</v>
      </c>
      <c r="D69" s="2" t="s">
        <v>5</v>
      </c>
      <c r="E69" s="2" t="s">
        <v>6</v>
      </c>
      <c r="F69" s="3" t="s">
        <v>7</v>
      </c>
      <c r="G69" s="2" t="s">
        <v>8</v>
      </c>
      <c r="H69" s="4" t="s">
        <v>9</v>
      </c>
      <c r="I69" s="5" t="s">
        <v>10</v>
      </c>
      <c r="J69" s="5" t="s">
        <v>11</v>
      </c>
    </row>
    <row r="70" spans="1:10" x14ac:dyDescent="0.25">
      <c r="F70" s="6"/>
    </row>
    <row r="71" spans="1:10" x14ac:dyDescent="0.25">
      <c r="A71" s="7" t="s">
        <v>41</v>
      </c>
      <c r="B71" s="8">
        <v>22</v>
      </c>
      <c r="C71" s="9">
        <v>0</v>
      </c>
      <c r="D71" s="9">
        <v>1</v>
      </c>
      <c r="E71" s="21">
        <f t="shared" ref="E71:E80" si="14">SUM(B71:D71)</f>
        <v>23</v>
      </c>
      <c r="F71" s="11">
        <f t="shared" ref="F71:F80" si="15">E71-G71</f>
        <v>19</v>
      </c>
      <c r="G71" s="12">
        <v>4</v>
      </c>
      <c r="H71" s="13" t="s">
        <v>13</v>
      </c>
      <c r="I71" s="9">
        <f>(C71*100)/$B$29</f>
        <v>0</v>
      </c>
      <c r="J71" s="15">
        <f>(F71*100)/$B$29</f>
        <v>82.608695652173907</v>
      </c>
    </row>
    <row r="72" spans="1:10" x14ac:dyDescent="0.25">
      <c r="A72" s="7" t="s">
        <v>34</v>
      </c>
      <c r="B72" s="16" t="s">
        <v>13</v>
      </c>
      <c r="C72" s="9">
        <v>18</v>
      </c>
      <c r="D72" s="9">
        <v>1</v>
      </c>
      <c r="E72" s="21">
        <f t="shared" si="14"/>
        <v>19</v>
      </c>
      <c r="F72" s="11">
        <f t="shared" si="15"/>
        <v>16</v>
      </c>
      <c r="G72" s="12">
        <v>3</v>
      </c>
      <c r="H72" s="13" t="s">
        <v>13</v>
      </c>
      <c r="I72" s="14">
        <f t="shared" ref="I72:I73" si="16">(C72*100)/$B$29</f>
        <v>78.260869565217391</v>
      </c>
      <c r="J72" s="15">
        <f t="shared" ref="J72:J73" si="17">(F72*100)/$B$29</f>
        <v>69.565217391304344</v>
      </c>
    </row>
    <row r="73" spans="1:10" x14ac:dyDescent="0.25">
      <c r="A73" s="7" t="s">
        <v>21</v>
      </c>
      <c r="B73" s="16" t="s">
        <v>13</v>
      </c>
      <c r="C73" s="9">
        <v>13</v>
      </c>
      <c r="D73" s="9">
        <v>1</v>
      </c>
      <c r="E73" s="21">
        <f t="shared" si="14"/>
        <v>14</v>
      </c>
      <c r="F73" s="11">
        <f t="shared" si="15"/>
        <v>11</v>
      </c>
      <c r="G73" s="12">
        <v>3</v>
      </c>
      <c r="H73" s="13" t="s">
        <v>13</v>
      </c>
      <c r="I73" s="14">
        <f t="shared" si="16"/>
        <v>56.521739130434781</v>
      </c>
      <c r="J73" s="15">
        <f t="shared" si="17"/>
        <v>47.826086956521742</v>
      </c>
    </row>
    <row r="74" spans="1:10" x14ac:dyDescent="0.25">
      <c r="A74" s="7" t="s">
        <v>42</v>
      </c>
      <c r="B74" s="16" t="s">
        <v>13</v>
      </c>
      <c r="C74" s="9">
        <v>11</v>
      </c>
      <c r="D74" s="9">
        <v>0</v>
      </c>
      <c r="E74" s="21">
        <f t="shared" si="14"/>
        <v>11</v>
      </c>
      <c r="F74" s="11">
        <f>E74-G74</f>
        <v>11</v>
      </c>
      <c r="G74" s="12">
        <v>0</v>
      </c>
      <c r="H74" s="13" t="s">
        <v>13</v>
      </c>
      <c r="I74" s="14">
        <f>(C74*100)/$B$29</f>
        <v>47.826086956521742</v>
      </c>
      <c r="J74" s="15">
        <f>(F74*100)/$B$29</f>
        <v>47.826086956521742</v>
      </c>
    </row>
    <row r="75" spans="1:10" x14ac:dyDescent="0.25">
      <c r="A75" s="7" t="s">
        <v>29</v>
      </c>
      <c r="B75" s="16" t="s">
        <v>13</v>
      </c>
      <c r="C75" s="9">
        <v>11</v>
      </c>
      <c r="D75" s="9">
        <v>0</v>
      </c>
      <c r="E75" s="21">
        <f t="shared" si="14"/>
        <v>11</v>
      </c>
      <c r="F75" s="11">
        <f t="shared" si="15"/>
        <v>11</v>
      </c>
      <c r="G75" s="12">
        <v>0</v>
      </c>
      <c r="H75" s="13" t="s">
        <v>13</v>
      </c>
      <c r="I75" s="14">
        <f t="shared" ref="I75:I79" si="18">(C75*100)/$B$29</f>
        <v>47.826086956521742</v>
      </c>
      <c r="J75" s="15">
        <f t="shared" ref="J75:J79" si="19">(F75*100)/$B$29</f>
        <v>47.826086956521742</v>
      </c>
    </row>
    <row r="76" spans="1:10" x14ac:dyDescent="0.25">
      <c r="A76" s="7" t="s">
        <v>43</v>
      </c>
      <c r="B76" s="16" t="s">
        <v>13</v>
      </c>
      <c r="C76" s="9">
        <v>11</v>
      </c>
      <c r="D76" s="9">
        <v>0</v>
      </c>
      <c r="E76" s="21">
        <f t="shared" si="14"/>
        <v>11</v>
      </c>
      <c r="F76" s="11">
        <f t="shared" si="15"/>
        <v>11</v>
      </c>
      <c r="G76" s="12">
        <v>0</v>
      </c>
      <c r="H76" s="13" t="s">
        <v>13</v>
      </c>
      <c r="I76" s="14">
        <f t="shared" si="18"/>
        <v>47.826086956521742</v>
      </c>
      <c r="J76" s="15">
        <f t="shared" si="19"/>
        <v>47.826086956521742</v>
      </c>
    </row>
    <row r="77" spans="1:10" x14ac:dyDescent="0.25">
      <c r="A77" s="7" t="s">
        <v>44</v>
      </c>
      <c r="B77" s="16" t="s">
        <v>13</v>
      </c>
      <c r="C77" s="9">
        <v>11</v>
      </c>
      <c r="D77" s="9">
        <v>0</v>
      </c>
      <c r="E77" s="21">
        <f t="shared" si="14"/>
        <v>11</v>
      </c>
      <c r="F77" s="11">
        <f t="shared" si="15"/>
        <v>10</v>
      </c>
      <c r="G77" s="12">
        <v>1</v>
      </c>
      <c r="H77" s="13" t="s">
        <v>13</v>
      </c>
      <c r="I77" s="14">
        <f t="shared" si="18"/>
        <v>47.826086956521742</v>
      </c>
      <c r="J77" s="15">
        <f t="shared" si="19"/>
        <v>43.478260869565219</v>
      </c>
    </row>
    <row r="78" spans="1:10" x14ac:dyDescent="0.25">
      <c r="A78" s="7" t="s">
        <v>45</v>
      </c>
      <c r="B78" s="16" t="s">
        <v>13</v>
      </c>
      <c r="C78" s="9">
        <v>10</v>
      </c>
      <c r="D78" s="9">
        <v>1</v>
      </c>
      <c r="E78" s="21">
        <f t="shared" si="14"/>
        <v>11</v>
      </c>
      <c r="F78" s="11">
        <f t="shared" si="15"/>
        <v>11</v>
      </c>
      <c r="G78" s="12">
        <v>0</v>
      </c>
      <c r="H78" s="13" t="s">
        <v>13</v>
      </c>
      <c r="I78" s="14">
        <f t="shared" si="18"/>
        <v>43.478260869565219</v>
      </c>
      <c r="J78" s="15">
        <f t="shared" si="19"/>
        <v>47.826086956521742</v>
      </c>
    </row>
    <row r="79" spans="1:10" x14ac:dyDescent="0.25">
      <c r="A79" s="7" t="s">
        <v>38</v>
      </c>
      <c r="B79" s="16" t="s">
        <v>13</v>
      </c>
      <c r="C79" s="9">
        <v>10</v>
      </c>
      <c r="D79" s="9">
        <v>1</v>
      </c>
      <c r="E79" s="21">
        <f t="shared" si="14"/>
        <v>11</v>
      </c>
      <c r="F79" s="11">
        <f t="shared" si="15"/>
        <v>11</v>
      </c>
      <c r="G79" s="12">
        <v>0</v>
      </c>
      <c r="H79" s="13" t="s">
        <v>13</v>
      </c>
      <c r="I79" s="14">
        <f t="shared" si="18"/>
        <v>43.478260869565219</v>
      </c>
      <c r="J79" s="15">
        <f t="shared" si="19"/>
        <v>47.826086956521742</v>
      </c>
    </row>
    <row r="80" spans="1:10" x14ac:dyDescent="0.25">
      <c r="A80" s="7" t="s">
        <v>39</v>
      </c>
      <c r="B80" s="16" t="s">
        <v>13</v>
      </c>
      <c r="C80" s="9">
        <v>10</v>
      </c>
      <c r="D80" s="9">
        <v>0</v>
      </c>
      <c r="E80" s="21">
        <f t="shared" si="14"/>
        <v>10</v>
      </c>
      <c r="F80" s="11">
        <f t="shared" si="15"/>
        <v>10</v>
      </c>
      <c r="G80" s="12">
        <v>0</v>
      </c>
      <c r="H80" s="17">
        <v>10</v>
      </c>
      <c r="I80" s="14">
        <f>(C80*100)/$B$29</f>
        <v>43.478260869565219</v>
      </c>
      <c r="J80" s="15">
        <f>(F80*100)/$B$29</f>
        <v>43.478260869565219</v>
      </c>
    </row>
    <row r="87" spans="1:10" ht="21" x14ac:dyDescent="0.35">
      <c r="B87" s="23" t="s">
        <v>0</v>
      </c>
      <c r="C87" s="24"/>
      <c r="D87" s="24"/>
      <c r="E87" s="24"/>
      <c r="F87" s="24"/>
      <c r="G87" s="24"/>
      <c r="H87" s="24"/>
      <c r="I87" s="24"/>
      <c r="J87" s="24"/>
    </row>
    <row r="88" spans="1:10" x14ac:dyDescent="0.25">
      <c r="D88" s="25"/>
      <c r="E88" s="25"/>
      <c r="F88" s="25"/>
      <c r="G88" s="25"/>
      <c r="H88" s="25"/>
    </row>
    <row r="89" spans="1:10" x14ac:dyDescent="0.25">
      <c r="A89" s="26" t="s">
        <v>46</v>
      </c>
      <c r="B89" s="26"/>
      <c r="C89" s="26"/>
      <c r="D89" s="26"/>
      <c r="E89" s="26"/>
      <c r="F89" s="26"/>
      <c r="G89" s="26"/>
      <c r="H89" s="26"/>
      <c r="I89" s="26"/>
      <c r="J89" s="26"/>
    </row>
    <row r="91" spans="1:10" ht="60" x14ac:dyDescent="0.25">
      <c r="A91" s="1" t="s">
        <v>2</v>
      </c>
      <c r="B91" s="2" t="s">
        <v>3</v>
      </c>
      <c r="C91" s="2" t="s">
        <v>4</v>
      </c>
      <c r="D91" s="2" t="s">
        <v>5</v>
      </c>
      <c r="E91" s="2" t="s">
        <v>6</v>
      </c>
      <c r="F91" s="3" t="s">
        <v>7</v>
      </c>
      <c r="G91" s="2" t="s">
        <v>8</v>
      </c>
      <c r="H91" s="4" t="s">
        <v>9</v>
      </c>
      <c r="I91" s="5" t="s">
        <v>10</v>
      </c>
      <c r="J91" s="5" t="s">
        <v>11</v>
      </c>
    </row>
    <row r="92" spans="1:10" x14ac:dyDescent="0.25">
      <c r="F92" s="6"/>
    </row>
    <row r="93" spans="1:10" x14ac:dyDescent="0.25">
      <c r="A93" s="7" t="s">
        <v>47</v>
      </c>
      <c r="B93" s="8">
        <v>20</v>
      </c>
      <c r="C93" s="9">
        <v>0</v>
      </c>
      <c r="D93" s="9">
        <v>1</v>
      </c>
      <c r="E93" s="21">
        <f>SUM(B93:D93)</f>
        <v>21</v>
      </c>
      <c r="F93" s="11">
        <f>E93-G93</f>
        <v>21</v>
      </c>
      <c r="G93" s="12">
        <v>0</v>
      </c>
      <c r="H93" s="13" t="s">
        <v>13</v>
      </c>
      <c r="I93" s="9">
        <f>(C93*100)/$B$29</f>
        <v>0</v>
      </c>
      <c r="J93" s="15">
        <f>(F93*100)/$B$29</f>
        <v>91.304347826086953</v>
      </c>
    </row>
    <row r="94" spans="1:10" x14ac:dyDescent="0.25">
      <c r="A94" s="7" t="s">
        <v>42</v>
      </c>
      <c r="B94" s="16" t="s">
        <v>13</v>
      </c>
      <c r="C94" s="9">
        <v>20</v>
      </c>
      <c r="D94" s="9">
        <v>2</v>
      </c>
      <c r="E94" s="21">
        <f t="shared" ref="E94:E102" si="20">SUM(B94:D94)</f>
        <v>22</v>
      </c>
      <c r="F94" s="11">
        <f t="shared" ref="F94:F102" si="21">E94-G94</f>
        <v>21</v>
      </c>
      <c r="G94" s="12">
        <v>1</v>
      </c>
      <c r="H94" s="13" t="s">
        <v>13</v>
      </c>
      <c r="I94" s="14">
        <f t="shared" ref="I94:I95" si="22">(C94*100)/$B$29</f>
        <v>86.956521739130437</v>
      </c>
      <c r="J94" s="15">
        <f t="shared" ref="J94:J95" si="23">(F94*100)/$B$29</f>
        <v>91.304347826086953</v>
      </c>
    </row>
    <row r="95" spans="1:10" x14ac:dyDescent="0.25">
      <c r="A95" s="7" t="s">
        <v>29</v>
      </c>
      <c r="B95" s="16" t="s">
        <v>13</v>
      </c>
      <c r="C95" s="9">
        <v>19</v>
      </c>
      <c r="D95" s="9">
        <v>2</v>
      </c>
      <c r="E95" s="21">
        <f t="shared" si="20"/>
        <v>21</v>
      </c>
      <c r="F95" s="11">
        <f>E95-G95</f>
        <v>20</v>
      </c>
      <c r="G95" s="12">
        <v>1</v>
      </c>
      <c r="H95" s="13" t="s">
        <v>13</v>
      </c>
      <c r="I95" s="14">
        <f t="shared" si="22"/>
        <v>82.608695652173907</v>
      </c>
      <c r="J95" s="15">
        <f t="shared" si="23"/>
        <v>86.956521739130437</v>
      </c>
    </row>
    <row r="96" spans="1:10" x14ac:dyDescent="0.25">
      <c r="A96" s="7" t="s">
        <v>48</v>
      </c>
      <c r="B96" s="16" t="s">
        <v>13</v>
      </c>
      <c r="C96" s="9">
        <v>17</v>
      </c>
      <c r="D96" s="9">
        <v>2</v>
      </c>
      <c r="E96" s="21">
        <f t="shared" si="20"/>
        <v>19</v>
      </c>
      <c r="F96" s="11">
        <f>E96-G96</f>
        <v>18</v>
      </c>
      <c r="G96" s="12">
        <v>1</v>
      </c>
      <c r="H96" s="13" t="s">
        <v>13</v>
      </c>
      <c r="I96" s="14">
        <f>(C96*100)/$B$29</f>
        <v>73.913043478260875</v>
      </c>
      <c r="J96" s="15">
        <f>(F96*100)/$B$29</f>
        <v>78.260869565217391</v>
      </c>
    </row>
    <row r="97" spans="1:10" x14ac:dyDescent="0.25">
      <c r="A97" s="7" t="s">
        <v>49</v>
      </c>
      <c r="B97" s="16" t="s">
        <v>13</v>
      </c>
      <c r="C97" s="9">
        <v>16</v>
      </c>
      <c r="D97" s="9">
        <v>2</v>
      </c>
      <c r="E97" s="21">
        <f t="shared" si="20"/>
        <v>18</v>
      </c>
      <c r="F97" s="11">
        <f t="shared" si="21"/>
        <v>18</v>
      </c>
      <c r="G97" s="12">
        <v>0</v>
      </c>
      <c r="H97" s="13" t="s">
        <v>13</v>
      </c>
      <c r="I97" s="14">
        <f t="shared" ref="I97:I101" si="24">(C97*100)/$B$29</f>
        <v>69.565217391304344</v>
      </c>
      <c r="J97" s="15">
        <f t="shared" ref="J97:J101" si="25">(F97*100)/$B$29</f>
        <v>78.260869565217391</v>
      </c>
    </row>
    <row r="98" spans="1:10" x14ac:dyDescent="0.25">
      <c r="A98" s="7" t="s">
        <v>50</v>
      </c>
      <c r="B98" s="16" t="s">
        <v>13</v>
      </c>
      <c r="C98" s="9">
        <v>18</v>
      </c>
      <c r="D98" s="9">
        <v>1</v>
      </c>
      <c r="E98" s="21">
        <f t="shared" si="20"/>
        <v>19</v>
      </c>
      <c r="F98" s="11">
        <f t="shared" si="21"/>
        <v>16</v>
      </c>
      <c r="G98" s="12">
        <v>3</v>
      </c>
      <c r="H98" s="13" t="s">
        <v>13</v>
      </c>
      <c r="I98" s="14">
        <f t="shared" si="24"/>
        <v>78.260869565217391</v>
      </c>
      <c r="J98" s="15">
        <f t="shared" si="25"/>
        <v>69.565217391304344</v>
      </c>
    </row>
    <row r="99" spans="1:10" x14ac:dyDescent="0.25">
      <c r="A99" s="7" t="s">
        <v>65</v>
      </c>
      <c r="B99" s="16" t="s">
        <v>13</v>
      </c>
      <c r="C99" s="9">
        <v>16</v>
      </c>
      <c r="D99" s="9">
        <v>0</v>
      </c>
      <c r="E99" s="21">
        <f t="shared" si="20"/>
        <v>16</v>
      </c>
      <c r="F99" s="11">
        <f t="shared" si="21"/>
        <v>16</v>
      </c>
      <c r="G99" s="12">
        <v>0</v>
      </c>
      <c r="H99" s="13" t="s">
        <v>13</v>
      </c>
      <c r="I99" s="14">
        <f t="shared" si="24"/>
        <v>69.565217391304344</v>
      </c>
      <c r="J99" s="15">
        <f t="shared" si="25"/>
        <v>69.565217391304344</v>
      </c>
    </row>
    <row r="100" spans="1:10" x14ac:dyDescent="0.25">
      <c r="A100" s="7" t="s">
        <v>51</v>
      </c>
      <c r="B100" s="16" t="s">
        <v>13</v>
      </c>
      <c r="C100" s="9">
        <v>16</v>
      </c>
      <c r="D100" s="9">
        <v>0</v>
      </c>
      <c r="E100" s="21">
        <f t="shared" si="20"/>
        <v>16</v>
      </c>
      <c r="F100" s="11">
        <f t="shared" si="21"/>
        <v>16</v>
      </c>
      <c r="G100" s="12">
        <v>0</v>
      </c>
      <c r="H100" s="13" t="s">
        <v>13</v>
      </c>
      <c r="I100" s="14">
        <f t="shared" si="24"/>
        <v>69.565217391304344</v>
      </c>
      <c r="J100" s="15">
        <f t="shared" si="25"/>
        <v>69.565217391304344</v>
      </c>
    </row>
    <row r="101" spans="1:10" x14ac:dyDescent="0.25">
      <c r="A101" s="7" t="s">
        <v>67</v>
      </c>
      <c r="B101" s="16" t="s">
        <v>13</v>
      </c>
      <c r="C101" s="9">
        <v>16</v>
      </c>
      <c r="D101" s="9">
        <v>0</v>
      </c>
      <c r="E101" s="21">
        <f t="shared" si="20"/>
        <v>16</v>
      </c>
      <c r="F101" s="11">
        <f t="shared" si="21"/>
        <v>16</v>
      </c>
      <c r="G101" s="12">
        <v>0</v>
      </c>
      <c r="H101" s="13" t="s">
        <v>13</v>
      </c>
      <c r="I101" s="14">
        <f t="shared" si="24"/>
        <v>69.565217391304344</v>
      </c>
      <c r="J101" s="15">
        <f t="shared" si="25"/>
        <v>69.565217391304344</v>
      </c>
    </row>
    <row r="102" spans="1:10" x14ac:dyDescent="0.25">
      <c r="A102" s="7" t="s">
        <v>52</v>
      </c>
      <c r="B102" s="16" t="s">
        <v>13</v>
      </c>
      <c r="C102" s="9">
        <v>16</v>
      </c>
      <c r="D102" s="9">
        <v>0</v>
      </c>
      <c r="E102" s="21">
        <f t="shared" si="20"/>
        <v>16</v>
      </c>
      <c r="F102" s="11">
        <f t="shared" si="21"/>
        <v>16</v>
      </c>
      <c r="G102" s="12">
        <v>0</v>
      </c>
      <c r="H102" s="17">
        <f>SUM(F102)</f>
        <v>16</v>
      </c>
      <c r="I102" s="14">
        <f>(C102*100)/$B$29</f>
        <v>69.565217391304344</v>
      </c>
      <c r="J102" s="15">
        <f>(F102*100)/$B$29</f>
        <v>69.565217391304344</v>
      </c>
    </row>
    <row r="108" spans="1:10" ht="21" x14ac:dyDescent="0.35">
      <c r="B108" s="27" t="s">
        <v>0</v>
      </c>
      <c r="C108" s="25"/>
      <c r="D108" s="25"/>
      <c r="E108" s="25"/>
      <c r="F108" s="25"/>
      <c r="G108" s="25"/>
      <c r="H108" s="25"/>
      <c r="I108" s="25"/>
      <c r="J108" s="25"/>
    </row>
    <row r="109" spans="1:10" x14ac:dyDescent="0.25">
      <c r="D109" s="25"/>
      <c r="E109" s="25"/>
      <c r="F109" s="25"/>
      <c r="G109" s="25"/>
      <c r="H109" s="25"/>
    </row>
    <row r="110" spans="1:10" x14ac:dyDescent="0.25">
      <c r="A110" s="26" t="s">
        <v>53</v>
      </c>
      <c r="B110" s="26"/>
      <c r="C110" s="26"/>
      <c r="D110" s="26"/>
      <c r="E110" s="26"/>
      <c r="F110" s="26"/>
      <c r="G110" s="26"/>
      <c r="H110" s="26"/>
      <c r="I110" s="26"/>
      <c r="J110" s="26"/>
    </row>
    <row r="112" spans="1:10" ht="60" x14ac:dyDescent="0.25">
      <c r="A112" s="1" t="s">
        <v>2</v>
      </c>
      <c r="B112" s="2" t="s">
        <v>3</v>
      </c>
      <c r="C112" s="2" t="s">
        <v>4</v>
      </c>
      <c r="D112" s="2" t="s">
        <v>5</v>
      </c>
      <c r="E112" s="2" t="s">
        <v>6</v>
      </c>
      <c r="F112" s="3" t="s">
        <v>7</v>
      </c>
      <c r="G112" s="2" t="s">
        <v>8</v>
      </c>
      <c r="H112" s="4" t="s">
        <v>9</v>
      </c>
      <c r="I112" s="5" t="s">
        <v>10</v>
      </c>
      <c r="J112" s="5" t="s">
        <v>11</v>
      </c>
    </row>
    <row r="113" spans="1:10" x14ac:dyDescent="0.25">
      <c r="F113" s="6"/>
    </row>
    <row r="114" spans="1:10" x14ac:dyDescent="0.25">
      <c r="A114" s="7" t="s">
        <v>54</v>
      </c>
      <c r="B114" s="8">
        <v>25</v>
      </c>
      <c r="C114" s="9">
        <v>0</v>
      </c>
      <c r="D114" s="9">
        <v>0</v>
      </c>
      <c r="E114" s="21">
        <f>SUM(B114:D114)</f>
        <v>25</v>
      </c>
      <c r="F114" s="11">
        <f>E114-G114</f>
        <v>18</v>
      </c>
      <c r="G114" s="12">
        <v>7</v>
      </c>
      <c r="H114" s="13" t="s">
        <v>13</v>
      </c>
      <c r="I114" s="9">
        <f>(C114*100)/$B$29</f>
        <v>0</v>
      </c>
      <c r="J114" s="15">
        <f>(F114*100)/$B$29</f>
        <v>78.260869565217391</v>
      </c>
    </row>
    <row r="115" spans="1:10" x14ac:dyDescent="0.25">
      <c r="A115" s="7" t="s">
        <v>48</v>
      </c>
      <c r="B115" s="16" t="s">
        <v>13</v>
      </c>
      <c r="C115" s="9">
        <v>18</v>
      </c>
      <c r="D115" s="9">
        <v>1</v>
      </c>
      <c r="E115" s="21">
        <f t="shared" ref="E115:E123" si="26">SUM(B115:D115)</f>
        <v>19</v>
      </c>
      <c r="F115" s="11">
        <f t="shared" ref="F115:F123" si="27">E115-G115</f>
        <v>15</v>
      </c>
      <c r="G115" s="12">
        <v>4</v>
      </c>
      <c r="H115" s="13" t="s">
        <v>13</v>
      </c>
      <c r="I115" s="14">
        <f t="shared" ref="I115:I116" si="28">(C115*100)/$B$29</f>
        <v>78.260869565217391</v>
      </c>
      <c r="J115" s="15">
        <f t="shared" ref="J115:J116" si="29">(F115*100)/$B$29</f>
        <v>65.217391304347828</v>
      </c>
    </row>
    <row r="116" spans="1:10" x14ac:dyDescent="0.25">
      <c r="A116" s="7" t="s">
        <v>36</v>
      </c>
      <c r="B116" s="16" t="s">
        <v>13</v>
      </c>
      <c r="C116" s="9">
        <v>18</v>
      </c>
      <c r="D116" s="9">
        <v>0</v>
      </c>
      <c r="E116" s="21">
        <f t="shared" si="26"/>
        <v>18</v>
      </c>
      <c r="F116" s="11">
        <f>E116-G116</f>
        <v>16</v>
      </c>
      <c r="G116" s="12">
        <v>2</v>
      </c>
      <c r="H116" s="13" t="s">
        <v>13</v>
      </c>
      <c r="I116" s="14">
        <f t="shared" si="28"/>
        <v>78.260869565217391</v>
      </c>
      <c r="J116" s="15">
        <f t="shared" si="29"/>
        <v>69.565217391304344</v>
      </c>
    </row>
    <row r="117" spans="1:10" x14ac:dyDescent="0.25">
      <c r="A117" s="7" t="s">
        <v>55</v>
      </c>
      <c r="B117" s="16" t="s">
        <v>13</v>
      </c>
      <c r="C117" s="9">
        <v>15</v>
      </c>
      <c r="D117" s="9">
        <v>0</v>
      </c>
      <c r="E117" s="21">
        <f t="shared" si="26"/>
        <v>15</v>
      </c>
      <c r="F117" s="11">
        <f>E117-G117</f>
        <v>14</v>
      </c>
      <c r="G117" s="12">
        <v>1</v>
      </c>
      <c r="H117" s="13" t="s">
        <v>13</v>
      </c>
      <c r="I117" s="14">
        <f>(C117*100)/$B$29</f>
        <v>65.217391304347828</v>
      </c>
      <c r="J117" s="15">
        <f>(F117*100)/$B$29</f>
        <v>60.869565217391305</v>
      </c>
    </row>
    <row r="118" spans="1:10" x14ac:dyDescent="0.25">
      <c r="A118" s="7" t="s">
        <v>65</v>
      </c>
      <c r="B118" s="16" t="s">
        <v>13</v>
      </c>
      <c r="C118" s="9">
        <v>14</v>
      </c>
      <c r="D118" s="9">
        <v>2</v>
      </c>
      <c r="E118" s="21">
        <f t="shared" si="26"/>
        <v>16</v>
      </c>
      <c r="F118" s="11">
        <f t="shared" si="27"/>
        <v>16</v>
      </c>
      <c r="G118" s="12">
        <v>0</v>
      </c>
      <c r="H118" s="13" t="s">
        <v>13</v>
      </c>
      <c r="I118" s="14">
        <f t="shared" ref="I118:I122" si="30">(C118*100)/$B$29</f>
        <v>60.869565217391305</v>
      </c>
      <c r="J118" s="15">
        <f t="shared" ref="J118:J122" si="31">(F118*100)/$B$29</f>
        <v>69.565217391304344</v>
      </c>
    </row>
    <row r="119" spans="1:10" x14ac:dyDescent="0.25">
      <c r="A119" s="7" t="s">
        <v>56</v>
      </c>
      <c r="B119" s="16" t="s">
        <v>13</v>
      </c>
      <c r="C119" s="9">
        <v>16</v>
      </c>
      <c r="D119" s="9">
        <v>0</v>
      </c>
      <c r="E119" s="21">
        <f t="shared" si="26"/>
        <v>16</v>
      </c>
      <c r="F119" s="11">
        <f t="shared" si="27"/>
        <v>15</v>
      </c>
      <c r="G119" s="12">
        <v>1</v>
      </c>
      <c r="H119" s="13" t="s">
        <v>13</v>
      </c>
      <c r="I119" s="14">
        <f t="shared" si="30"/>
        <v>69.565217391304344</v>
      </c>
      <c r="J119" s="15">
        <f t="shared" si="31"/>
        <v>65.217391304347828</v>
      </c>
    </row>
    <row r="120" spans="1:10" x14ac:dyDescent="0.25">
      <c r="A120" s="7" t="s">
        <v>57</v>
      </c>
      <c r="B120" s="16" t="s">
        <v>13</v>
      </c>
      <c r="C120" s="9">
        <v>15</v>
      </c>
      <c r="D120" s="9">
        <v>0</v>
      </c>
      <c r="E120" s="21">
        <f t="shared" si="26"/>
        <v>15</v>
      </c>
      <c r="F120" s="11">
        <f t="shared" si="27"/>
        <v>15</v>
      </c>
      <c r="G120" s="12">
        <v>0</v>
      </c>
      <c r="H120" s="13" t="s">
        <v>13</v>
      </c>
      <c r="I120" s="14">
        <f t="shared" si="30"/>
        <v>65.217391304347828</v>
      </c>
      <c r="J120" s="15">
        <f t="shared" si="31"/>
        <v>65.217391304347828</v>
      </c>
    </row>
    <row r="121" spans="1:10" x14ac:dyDescent="0.25">
      <c r="A121" s="7" t="s">
        <v>58</v>
      </c>
      <c r="B121" s="16" t="s">
        <v>13</v>
      </c>
      <c r="C121" s="9">
        <v>15</v>
      </c>
      <c r="D121" s="9">
        <v>0</v>
      </c>
      <c r="E121" s="21">
        <f t="shared" si="26"/>
        <v>15</v>
      </c>
      <c r="F121" s="11">
        <f t="shared" si="27"/>
        <v>14</v>
      </c>
      <c r="G121" s="12">
        <v>1</v>
      </c>
      <c r="H121" s="13" t="s">
        <v>13</v>
      </c>
      <c r="I121" s="14">
        <f t="shared" si="30"/>
        <v>65.217391304347828</v>
      </c>
      <c r="J121" s="15">
        <f t="shared" si="31"/>
        <v>60.869565217391305</v>
      </c>
    </row>
    <row r="122" spans="1:10" x14ac:dyDescent="0.25">
      <c r="A122" s="7" t="s">
        <v>59</v>
      </c>
      <c r="B122" s="16" t="s">
        <v>13</v>
      </c>
      <c r="C122" s="9"/>
      <c r="D122" s="9"/>
      <c r="E122" s="21">
        <f t="shared" si="26"/>
        <v>0</v>
      </c>
      <c r="F122" s="11">
        <f t="shared" si="27"/>
        <v>0</v>
      </c>
      <c r="G122" s="12">
        <v>0</v>
      </c>
      <c r="H122" s="13" t="s">
        <v>13</v>
      </c>
      <c r="I122" s="14">
        <f t="shared" si="30"/>
        <v>0</v>
      </c>
      <c r="J122" s="15">
        <f t="shared" si="31"/>
        <v>0</v>
      </c>
    </row>
    <row r="123" spans="1:10" x14ac:dyDescent="0.25">
      <c r="A123" s="7" t="s">
        <v>60</v>
      </c>
      <c r="B123" s="16" t="s">
        <v>13</v>
      </c>
      <c r="C123" s="9"/>
      <c r="D123" s="9"/>
      <c r="E123" s="21">
        <f t="shared" si="26"/>
        <v>0</v>
      </c>
      <c r="F123" s="11">
        <f t="shared" si="27"/>
        <v>0</v>
      </c>
      <c r="G123" s="12">
        <v>0</v>
      </c>
      <c r="H123" s="17">
        <f>SUM(F123)</f>
        <v>0</v>
      </c>
      <c r="I123" s="14">
        <f>(C123*100)/$B$29</f>
        <v>0</v>
      </c>
      <c r="J123" s="15">
        <f>(F123*100)/$B$29</f>
        <v>0</v>
      </c>
    </row>
    <row r="130" spans="1:10" ht="21" x14ac:dyDescent="0.35">
      <c r="B130" s="23" t="s">
        <v>0</v>
      </c>
      <c r="C130" s="24"/>
      <c r="D130" s="24"/>
      <c r="E130" s="24"/>
      <c r="F130" s="24"/>
      <c r="G130" s="24"/>
      <c r="H130" s="24"/>
      <c r="I130" s="24"/>
      <c r="J130" s="24"/>
    </row>
    <row r="131" spans="1:10" x14ac:dyDescent="0.25">
      <c r="D131" s="25"/>
      <c r="E131" s="25"/>
      <c r="F131" s="25"/>
      <c r="G131" s="25"/>
      <c r="H131" s="25"/>
    </row>
    <row r="132" spans="1:10" x14ac:dyDescent="0.25">
      <c r="A132" s="26" t="s">
        <v>61</v>
      </c>
      <c r="B132" s="26"/>
      <c r="C132" s="26"/>
      <c r="D132" s="26"/>
      <c r="E132" s="26"/>
      <c r="F132" s="26"/>
      <c r="G132" s="26"/>
      <c r="H132" s="26"/>
      <c r="I132" s="26"/>
      <c r="J132" s="26"/>
    </row>
    <row r="134" spans="1:10" ht="60" x14ac:dyDescent="0.25">
      <c r="A134" s="1" t="s">
        <v>2</v>
      </c>
      <c r="B134" s="2" t="s">
        <v>3</v>
      </c>
      <c r="C134" s="2" t="s">
        <v>4</v>
      </c>
      <c r="D134" s="2" t="s">
        <v>5</v>
      </c>
      <c r="E134" s="2" t="s">
        <v>6</v>
      </c>
      <c r="F134" s="3" t="s">
        <v>7</v>
      </c>
      <c r="G134" s="2" t="s">
        <v>8</v>
      </c>
      <c r="H134" s="4" t="s">
        <v>9</v>
      </c>
      <c r="I134" s="5" t="s">
        <v>10</v>
      </c>
      <c r="J134" s="5" t="s">
        <v>11</v>
      </c>
    </row>
    <row r="135" spans="1:10" x14ac:dyDescent="0.25">
      <c r="F135" s="6"/>
    </row>
    <row r="136" spans="1:10" x14ac:dyDescent="0.25">
      <c r="A136" s="7" t="s">
        <v>74</v>
      </c>
      <c r="B136" s="8">
        <v>22</v>
      </c>
      <c r="C136" s="9">
        <v>0</v>
      </c>
      <c r="D136" s="9">
        <v>2</v>
      </c>
      <c r="E136" s="21">
        <f>SUM(B136:D136)</f>
        <v>24</v>
      </c>
      <c r="F136" s="11">
        <f>E136-G136</f>
        <v>24</v>
      </c>
      <c r="G136" s="12">
        <v>0</v>
      </c>
      <c r="H136" s="13" t="s">
        <v>13</v>
      </c>
      <c r="I136" s="14">
        <f>(C136*100)/$B$29</f>
        <v>0</v>
      </c>
      <c r="J136" s="15">
        <f>(F136*100)/$B$29</f>
        <v>104.34782608695652</v>
      </c>
    </row>
    <row r="137" spans="1:10" x14ac:dyDescent="0.25">
      <c r="A137" s="7" t="s">
        <v>55</v>
      </c>
      <c r="B137" s="16" t="s">
        <v>13</v>
      </c>
      <c r="C137" s="9">
        <v>25</v>
      </c>
      <c r="D137" s="9">
        <v>2</v>
      </c>
      <c r="E137" s="21">
        <f t="shared" ref="E137:E145" si="32">SUM(B137:D137)</f>
        <v>27</v>
      </c>
      <c r="F137" s="11">
        <f t="shared" ref="F137:F145" si="33">E137-G137</f>
        <v>16</v>
      </c>
      <c r="G137" s="12">
        <v>11</v>
      </c>
      <c r="H137" s="13" t="s">
        <v>13</v>
      </c>
      <c r="I137" s="14">
        <f t="shared" ref="I137:I138" si="34">(C137*100)/$B$29</f>
        <v>108.69565217391305</v>
      </c>
      <c r="J137" s="15">
        <f t="shared" ref="J137:J138" si="35">(F137*100)/$B$29</f>
        <v>69.565217391304344</v>
      </c>
    </row>
    <row r="138" spans="1:10" x14ac:dyDescent="0.25">
      <c r="A138" s="7" t="s">
        <v>66</v>
      </c>
      <c r="B138" s="16" t="s">
        <v>13</v>
      </c>
      <c r="C138" s="9">
        <v>14</v>
      </c>
      <c r="D138" s="9">
        <v>0</v>
      </c>
      <c r="E138" s="21">
        <f t="shared" si="32"/>
        <v>14</v>
      </c>
      <c r="F138" s="11">
        <f>E138-G138</f>
        <v>13</v>
      </c>
      <c r="G138" s="12">
        <v>1</v>
      </c>
      <c r="H138" s="13" t="s">
        <v>13</v>
      </c>
      <c r="I138" s="14">
        <f t="shared" si="34"/>
        <v>60.869565217391305</v>
      </c>
      <c r="J138" s="15">
        <f t="shared" si="35"/>
        <v>56.521739130434781</v>
      </c>
    </row>
    <row r="139" spans="1:10" x14ac:dyDescent="0.25">
      <c r="A139" s="7" t="s">
        <v>51</v>
      </c>
      <c r="B139" s="16" t="s">
        <v>13</v>
      </c>
      <c r="C139" s="9">
        <v>13</v>
      </c>
      <c r="D139" s="9">
        <v>1</v>
      </c>
      <c r="E139" s="21">
        <f t="shared" si="32"/>
        <v>14</v>
      </c>
      <c r="F139" s="11">
        <f>E139-G139</f>
        <v>14</v>
      </c>
      <c r="G139" s="12">
        <v>0</v>
      </c>
      <c r="H139" s="13" t="s">
        <v>13</v>
      </c>
      <c r="I139" s="14">
        <f>(C139*100)/$B$29</f>
        <v>56.521739130434781</v>
      </c>
      <c r="J139" s="15">
        <f>(F139*100)/$B$29</f>
        <v>60.869565217391305</v>
      </c>
    </row>
    <row r="140" spans="1:10" x14ac:dyDescent="0.25">
      <c r="A140" s="7" t="s">
        <v>67</v>
      </c>
      <c r="B140" s="16" t="s">
        <v>13</v>
      </c>
      <c r="C140" s="9">
        <v>14</v>
      </c>
      <c r="D140" s="9">
        <v>0</v>
      </c>
      <c r="E140" s="21">
        <f t="shared" si="32"/>
        <v>14</v>
      </c>
      <c r="F140" s="11">
        <f t="shared" si="33"/>
        <v>14</v>
      </c>
      <c r="G140" s="12">
        <v>0</v>
      </c>
      <c r="H140" s="13" t="s">
        <v>13</v>
      </c>
      <c r="I140" s="14">
        <f t="shared" ref="I140:I144" si="36">(C140*100)/$B$29</f>
        <v>60.869565217391305</v>
      </c>
      <c r="J140" s="15">
        <f t="shared" ref="J140:J144" si="37">(F140*100)/$B$29</f>
        <v>60.869565217391305</v>
      </c>
    </row>
    <row r="141" spans="1:10" x14ac:dyDescent="0.25">
      <c r="A141" s="7" t="s">
        <v>62</v>
      </c>
      <c r="B141" s="16" t="s">
        <v>13</v>
      </c>
      <c r="C141" s="9">
        <v>14</v>
      </c>
      <c r="D141" s="9">
        <v>0</v>
      </c>
      <c r="E141" s="21">
        <f t="shared" si="32"/>
        <v>14</v>
      </c>
      <c r="F141" s="11">
        <f t="shared" si="33"/>
        <v>13</v>
      </c>
      <c r="G141" s="12">
        <v>1</v>
      </c>
      <c r="H141" s="13" t="s">
        <v>13</v>
      </c>
      <c r="I141" s="14">
        <f t="shared" si="36"/>
        <v>60.869565217391305</v>
      </c>
      <c r="J141" s="15">
        <f t="shared" si="37"/>
        <v>56.521739130434781</v>
      </c>
    </row>
    <row r="142" spans="1:10" x14ac:dyDescent="0.25">
      <c r="A142" s="7" t="s">
        <v>68</v>
      </c>
      <c r="B142" s="16" t="s">
        <v>13</v>
      </c>
      <c r="C142" s="9"/>
      <c r="D142" s="9"/>
      <c r="E142" s="21">
        <f t="shared" si="32"/>
        <v>0</v>
      </c>
      <c r="F142" s="11">
        <f t="shared" si="33"/>
        <v>0</v>
      </c>
      <c r="G142" s="12">
        <v>0</v>
      </c>
      <c r="H142" s="13" t="s">
        <v>13</v>
      </c>
      <c r="I142" s="14">
        <f t="shared" si="36"/>
        <v>0</v>
      </c>
      <c r="J142" s="15">
        <f t="shared" si="37"/>
        <v>0</v>
      </c>
    </row>
    <row r="143" spans="1:10" x14ac:dyDescent="0.25">
      <c r="A143" s="7" t="s">
        <v>63</v>
      </c>
      <c r="B143" s="16" t="s">
        <v>13</v>
      </c>
      <c r="C143" s="9"/>
      <c r="D143" s="9"/>
      <c r="E143" s="21">
        <f t="shared" si="32"/>
        <v>0</v>
      </c>
      <c r="F143" s="11">
        <f t="shared" si="33"/>
        <v>0</v>
      </c>
      <c r="G143" s="12">
        <v>0</v>
      </c>
      <c r="H143" s="13" t="s">
        <v>13</v>
      </c>
      <c r="I143" s="14">
        <f t="shared" si="36"/>
        <v>0</v>
      </c>
      <c r="J143" s="15">
        <f t="shared" si="37"/>
        <v>0</v>
      </c>
    </row>
    <row r="144" spans="1:10" x14ac:dyDescent="0.25">
      <c r="A144" s="7" t="s">
        <v>69</v>
      </c>
      <c r="B144" s="16" t="s">
        <v>13</v>
      </c>
      <c r="C144" s="9"/>
      <c r="D144" s="9"/>
      <c r="E144" s="21">
        <f t="shared" si="32"/>
        <v>0</v>
      </c>
      <c r="F144" s="11">
        <f t="shared" si="33"/>
        <v>0</v>
      </c>
      <c r="G144" s="12">
        <v>0</v>
      </c>
      <c r="H144" s="13" t="s">
        <v>13</v>
      </c>
      <c r="I144" s="14">
        <f t="shared" si="36"/>
        <v>0</v>
      </c>
      <c r="J144" s="15">
        <f t="shared" si="37"/>
        <v>0</v>
      </c>
    </row>
    <row r="145" spans="1:10" x14ac:dyDescent="0.25">
      <c r="A145" s="7" t="s">
        <v>64</v>
      </c>
      <c r="B145" s="16" t="s">
        <v>13</v>
      </c>
      <c r="C145" s="9"/>
      <c r="D145" s="9"/>
      <c r="E145" s="21">
        <f t="shared" si="32"/>
        <v>0</v>
      </c>
      <c r="F145" s="11">
        <f t="shared" si="33"/>
        <v>0</v>
      </c>
      <c r="G145" s="12">
        <v>0</v>
      </c>
      <c r="H145" s="17">
        <f>SUM(F145)</f>
        <v>0</v>
      </c>
      <c r="I145" s="14">
        <f>(C145*100)/$B$29</f>
        <v>0</v>
      </c>
      <c r="J145" s="15">
        <f>(F145*100)/$B$29</f>
        <v>0</v>
      </c>
    </row>
    <row r="152" spans="1:10" ht="21" x14ac:dyDescent="0.35">
      <c r="B152" s="23" t="s">
        <v>0</v>
      </c>
      <c r="C152" s="24"/>
      <c r="D152" s="24"/>
      <c r="E152" s="24"/>
      <c r="F152" s="24"/>
      <c r="G152" s="24"/>
      <c r="H152" s="24"/>
      <c r="I152" s="24"/>
      <c r="J152" s="24"/>
    </row>
    <row r="153" spans="1:10" x14ac:dyDescent="0.25">
      <c r="D153" s="25"/>
      <c r="E153" s="25"/>
      <c r="F153" s="25"/>
      <c r="G153" s="25"/>
      <c r="H153" s="25"/>
    </row>
    <row r="154" spans="1:10" x14ac:dyDescent="0.25">
      <c r="A154" s="26" t="s">
        <v>70</v>
      </c>
      <c r="B154" s="26"/>
      <c r="C154" s="26"/>
      <c r="D154" s="26"/>
      <c r="E154" s="26"/>
      <c r="F154" s="26"/>
      <c r="G154" s="26"/>
      <c r="H154" s="26"/>
      <c r="I154" s="26"/>
      <c r="J154" s="26"/>
    </row>
    <row r="156" spans="1:10" ht="60" x14ac:dyDescent="0.25">
      <c r="A156" s="1" t="s">
        <v>2</v>
      </c>
      <c r="B156" s="2" t="s">
        <v>3</v>
      </c>
      <c r="C156" s="2" t="s">
        <v>4</v>
      </c>
      <c r="D156" s="2" t="s">
        <v>5</v>
      </c>
      <c r="E156" s="2" t="s">
        <v>6</v>
      </c>
      <c r="F156" s="3" t="s">
        <v>7</v>
      </c>
      <c r="G156" s="2" t="s">
        <v>8</v>
      </c>
      <c r="H156" s="4" t="s">
        <v>9</v>
      </c>
      <c r="I156" s="5" t="s">
        <v>10</v>
      </c>
      <c r="J156" s="5" t="s">
        <v>11</v>
      </c>
    </row>
    <row r="157" spans="1:10" x14ac:dyDescent="0.25">
      <c r="F157" s="6"/>
    </row>
    <row r="158" spans="1:10" x14ac:dyDescent="0.25">
      <c r="A158" s="7" t="s">
        <v>66</v>
      </c>
      <c r="B158" s="8">
        <v>23</v>
      </c>
      <c r="C158" s="9">
        <v>0</v>
      </c>
      <c r="D158" s="9">
        <v>1</v>
      </c>
      <c r="E158" s="21">
        <f>SUM(B158:D158)</f>
        <v>24</v>
      </c>
      <c r="F158" s="11">
        <f>E158-G158</f>
        <v>21</v>
      </c>
      <c r="G158" s="12">
        <v>3</v>
      </c>
      <c r="H158" s="13" t="s">
        <v>13</v>
      </c>
      <c r="I158" s="14">
        <f>(C158*100)/$B$29</f>
        <v>0</v>
      </c>
      <c r="J158" s="15">
        <f>(F158*100)/$B$29</f>
        <v>91.304347826086953</v>
      </c>
    </row>
    <row r="159" spans="1:10" x14ac:dyDescent="0.25">
      <c r="A159" s="7" t="s">
        <v>51</v>
      </c>
      <c r="B159" s="16" t="s">
        <v>13</v>
      </c>
      <c r="C159" s="9">
        <v>20</v>
      </c>
      <c r="D159" s="9">
        <v>1</v>
      </c>
      <c r="E159" s="21">
        <f t="shared" ref="E159:E167" si="38">SUM(B159:D159)</f>
        <v>21</v>
      </c>
      <c r="F159" s="11">
        <f t="shared" ref="F159" si="39">E159-G159</f>
        <v>19</v>
      </c>
      <c r="G159" s="12">
        <v>2</v>
      </c>
      <c r="H159" s="13" t="s">
        <v>13</v>
      </c>
      <c r="I159" s="14">
        <f t="shared" ref="I159:I160" si="40">(C159*100)/$B$29</f>
        <v>86.956521739130437</v>
      </c>
      <c r="J159" s="15">
        <f t="shared" ref="J159:J160" si="41">(F159*100)/$B$29</f>
        <v>82.608695652173907</v>
      </c>
    </row>
    <row r="160" spans="1:10" x14ac:dyDescent="0.25">
      <c r="A160" s="7" t="s">
        <v>67</v>
      </c>
      <c r="B160" s="16" t="s">
        <v>13</v>
      </c>
      <c r="C160" s="9">
        <v>19</v>
      </c>
      <c r="D160" s="9">
        <v>0</v>
      </c>
      <c r="E160" s="21">
        <f t="shared" si="38"/>
        <v>19</v>
      </c>
      <c r="F160" s="11">
        <f>E160-G160</f>
        <v>19</v>
      </c>
      <c r="G160" s="12">
        <v>0</v>
      </c>
      <c r="H160" s="13" t="s">
        <v>13</v>
      </c>
      <c r="I160" s="14">
        <f t="shared" si="40"/>
        <v>82.608695652173907</v>
      </c>
      <c r="J160" s="15">
        <f t="shared" si="41"/>
        <v>82.608695652173907</v>
      </c>
    </row>
    <row r="161" spans="1:10" x14ac:dyDescent="0.25">
      <c r="A161" s="7" t="s">
        <v>62</v>
      </c>
      <c r="B161" s="16" t="s">
        <v>13</v>
      </c>
      <c r="C161" s="9">
        <v>19</v>
      </c>
      <c r="D161" s="9">
        <v>0</v>
      </c>
      <c r="E161" s="21">
        <f t="shared" si="38"/>
        <v>19</v>
      </c>
      <c r="F161" s="11">
        <f>E161-G161</f>
        <v>19</v>
      </c>
      <c r="G161" s="12">
        <v>0</v>
      </c>
      <c r="H161" s="13" t="s">
        <v>13</v>
      </c>
      <c r="I161" s="14">
        <f>(C161*100)/$B$29</f>
        <v>82.608695652173907</v>
      </c>
      <c r="J161" s="15">
        <f>(F161*100)/$B$29</f>
        <v>82.608695652173907</v>
      </c>
    </row>
    <row r="162" spans="1:10" x14ac:dyDescent="0.25">
      <c r="A162" s="7" t="s">
        <v>68</v>
      </c>
      <c r="B162" s="16" t="s">
        <v>13</v>
      </c>
      <c r="C162" s="9"/>
      <c r="D162" s="9"/>
      <c r="E162" s="21">
        <f t="shared" si="38"/>
        <v>0</v>
      </c>
      <c r="F162" s="11">
        <f t="shared" ref="F162:F167" si="42">E162-G162</f>
        <v>0</v>
      </c>
      <c r="G162" s="12">
        <v>0</v>
      </c>
      <c r="H162" s="13" t="s">
        <v>13</v>
      </c>
      <c r="I162" s="14">
        <f t="shared" ref="I162:I166" si="43">(C162*100)/$B$29</f>
        <v>0</v>
      </c>
      <c r="J162" s="15">
        <f t="shared" ref="J162:J166" si="44">(F162*100)/$B$29</f>
        <v>0</v>
      </c>
    </row>
    <row r="163" spans="1:10" x14ac:dyDescent="0.25">
      <c r="A163" s="7" t="s">
        <v>63</v>
      </c>
      <c r="B163" s="16" t="s">
        <v>13</v>
      </c>
      <c r="C163" s="9"/>
      <c r="D163" s="9"/>
      <c r="E163" s="21">
        <f t="shared" si="38"/>
        <v>0</v>
      </c>
      <c r="F163" s="11">
        <f t="shared" si="42"/>
        <v>0</v>
      </c>
      <c r="G163" s="12">
        <v>0</v>
      </c>
      <c r="H163" s="13" t="s">
        <v>13</v>
      </c>
      <c r="I163" s="14">
        <f t="shared" si="43"/>
        <v>0</v>
      </c>
      <c r="J163" s="15">
        <f t="shared" si="44"/>
        <v>0</v>
      </c>
    </row>
    <row r="164" spans="1:10" x14ac:dyDescent="0.25">
      <c r="A164" s="7" t="s">
        <v>69</v>
      </c>
      <c r="B164" s="16" t="s">
        <v>13</v>
      </c>
      <c r="C164" s="9"/>
      <c r="D164" s="9"/>
      <c r="E164" s="21">
        <f t="shared" si="38"/>
        <v>0</v>
      </c>
      <c r="F164" s="11">
        <f t="shared" si="42"/>
        <v>0</v>
      </c>
      <c r="G164" s="12">
        <v>0</v>
      </c>
      <c r="H164" s="13" t="s">
        <v>13</v>
      </c>
      <c r="I164" s="14">
        <f t="shared" si="43"/>
        <v>0</v>
      </c>
      <c r="J164" s="15">
        <f t="shared" si="44"/>
        <v>0</v>
      </c>
    </row>
    <row r="165" spans="1:10" x14ac:dyDescent="0.25">
      <c r="A165" s="7" t="s">
        <v>71</v>
      </c>
      <c r="B165" s="16" t="s">
        <v>13</v>
      </c>
      <c r="C165" s="9"/>
      <c r="D165" s="9"/>
      <c r="E165" s="21">
        <f t="shared" si="38"/>
        <v>0</v>
      </c>
      <c r="F165" s="11">
        <f t="shared" si="42"/>
        <v>0</v>
      </c>
      <c r="G165" s="12">
        <v>0</v>
      </c>
      <c r="H165" s="13" t="s">
        <v>13</v>
      </c>
      <c r="I165" s="14">
        <f t="shared" si="43"/>
        <v>0</v>
      </c>
      <c r="J165" s="15">
        <f t="shared" si="44"/>
        <v>0</v>
      </c>
    </row>
    <row r="166" spans="1:10" x14ac:dyDescent="0.25">
      <c r="A166" s="7" t="s">
        <v>72</v>
      </c>
      <c r="B166" s="16" t="s">
        <v>13</v>
      </c>
      <c r="C166" s="9"/>
      <c r="D166" s="9"/>
      <c r="E166" s="21">
        <f t="shared" si="38"/>
        <v>0</v>
      </c>
      <c r="F166" s="11">
        <f t="shared" si="42"/>
        <v>0</v>
      </c>
      <c r="G166" s="12">
        <v>0</v>
      </c>
      <c r="H166" s="13" t="s">
        <v>13</v>
      </c>
      <c r="I166" s="14">
        <f t="shared" si="43"/>
        <v>0</v>
      </c>
      <c r="J166" s="15">
        <f t="shared" si="44"/>
        <v>0</v>
      </c>
    </row>
    <row r="167" spans="1:10" x14ac:dyDescent="0.25">
      <c r="A167" s="7" t="s">
        <v>73</v>
      </c>
      <c r="B167" s="16" t="s">
        <v>13</v>
      </c>
      <c r="C167" s="9"/>
      <c r="D167" s="9"/>
      <c r="E167" s="21">
        <f t="shared" si="38"/>
        <v>0</v>
      </c>
      <c r="F167" s="11">
        <f t="shared" si="42"/>
        <v>0</v>
      </c>
      <c r="G167" s="12">
        <v>0</v>
      </c>
      <c r="H167" s="17">
        <f>SUM(F167)</f>
        <v>0</v>
      </c>
      <c r="I167" s="14">
        <f>(C167*100)/$B$29</f>
        <v>0</v>
      </c>
      <c r="J167" s="15">
        <f>(F167*100)/$B$29</f>
        <v>0</v>
      </c>
    </row>
    <row r="174" spans="1:10" ht="21" x14ac:dyDescent="0.35">
      <c r="B174" s="23" t="s">
        <v>0</v>
      </c>
      <c r="C174" s="24"/>
      <c r="D174" s="24"/>
      <c r="E174" s="24"/>
      <c r="F174" s="24"/>
      <c r="G174" s="24"/>
      <c r="H174" s="24"/>
      <c r="I174" s="24"/>
      <c r="J174" s="24"/>
    </row>
    <row r="175" spans="1:10" x14ac:dyDescent="0.25">
      <c r="D175" s="25"/>
      <c r="E175" s="25"/>
      <c r="F175" s="25"/>
      <c r="G175" s="25"/>
      <c r="H175" s="25"/>
    </row>
    <row r="176" spans="1:10" x14ac:dyDescent="0.25">
      <c r="A176" s="26" t="s">
        <v>75</v>
      </c>
      <c r="B176" s="26"/>
      <c r="C176" s="26"/>
      <c r="D176" s="26"/>
      <c r="E176" s="26"/>
      <c r="F176" s="26"/>
      <c r="G176" s="26"/>
      <c r="H176" s="26"/>
      <c r="I176" s="26"/>
      <c r="J176" s="26"/>
    </row>
    <row r="178" spans="1:10" ht="60" x14ac:dyDescent="0.25">
      <c r="A178" s="1" t="s">
        <v>2</v>
      </c>
      <c r="B178" s="2" t="s">
        <v>3</v>
      </c>
      <c r="C178" s="2" t="s">
        <v>4</v>
      </c>
      <c r="D178" s="2" t="s">
        <v>5</v>
      </c>
      <c r="E178" s="2" t="s">
        <v>6</v>
      </c>
      <c r="F178" s="3" t="s">
        <v>7</v>
      </c>
      <c r="G178" s="2" t="s">
        <v>8</v>
      </c>
      <c r="H178" s="4" t="s">
        <v>9</v>
      </c>
      <c r="I178" s="5" t="s">
        <v>10</v>
      </c>
      <c r="J178" s="5" t="s">
        <v>11</v>
      </c>
    </row>
    <row r="179" spans="1:10" x14ac:dyDescent="0.25">
      <c r="F179" s="6"/>
    </row>
    <row r="180" spans="1:10" x14ac:dyDescent="0.25">
      <c r="A180" s="7" t="s">
        <v>66</v>
      </c>
      <c r="B180" s="8">
        <v>25</v>
      </c>
      <c r="C180" s="9">
        <v>1</v>
      </c>
      <c r="D180" s="9">
        <v>0</v>
      </c>
      <c r="E180" s="21">
        <f>SUM(B180:D180)</f>
        <v>26</v>
      </c>
      <c r="F180" s="11">
        <f>E180-G180</f>
        <v>19</v>
      </c>
      <c r="G180" s="12">
        <v>7</v>
      </c>
      <c r="H180" s="13" t="s">
        <v>13</v>
      </c>
      <c r="I180" s="14">
        <f>(C180*100)/$B$29</f>
        <v>4.3478260869565215</v>
      </c>
      <c r="J180" s="15">
        <f>(F180*100)/$B$29</f>
        <v>82.608695652173907</v>
      </c>
    </row>
    <row r="181" spans="1:10" x14ac:dyDescent="0.25">
      <c r="A181" s="7" t="s">
        <v>51</v>
      </c>
      <c r="B181" s="16" t="s">
        <v>13</v>
      </c>
      <c r="C181" s="9">
        <v>18</v>
      </c>
      <c r="D181" s="9">
        <v>1</v>
      </c>
      <c r="E181" s="21">
        <f t="shared" ref="E181:E189" si="45">SUM(B181:D181)</f>
        <v>19</v>
      </c>
      <c r="F181" s="11">
        <f>E181-G181</f>
        <v>16</v>
      </c>
      <c r="G181" s="12">
        <v>3</v>
      </c>
      <c r="H181" s="13" t="s">
        <v>13</v>
      </c>
      <c r="I181" s="14">
        <f t="shared" ref="I181:I182" si="46">(C181*100)/$B$29</f>
        <v>78.260869565217391</v>
      </c>
      <c r="J181" s="15">
        <f t="shared" ref="J181:J182" si="47">(F181*100)/$B$29</f>
        <v>69.565217391304344</v>
      </c>
    </row>
    <row r="182" spans="1:10" x14ac:dyDescent="0.25">
      <c r="A182" s="7" t="s">
        <v>67</v>
      </c>
      <c r="B182" s="16" t="s">
        <v>13</v>
      </c>
      <c r="C182" s="9"/>
      <c r="D182" s="9"/>
      <c r="E182" s="21">
        <f t="shared" si="45"/>
        <v>0</v>
      </c>
      <c r="F182" s="11">
        <f>E182-G182</f>
        <v>0</v>
      </c>
      <c r="G182" s="12">
        <v>0</v>
      </c>
      <c r="H182" s="13" t="s">
        <v>13</v>
      </c>
      <c r="I182" s="14">
        <f t="shared" si="46"/>
        <v>0</v>
      </c>
      <c r="J182" s="15">
        <f t="shared" si="47"/>
        <v>0</v>
      </c>
    </row>
    <row r="183" spans="1:10" x14ac:dyDescent="0.25">
      <c r="A183" s="7" t="s">
        <v>62</v>
      </c>
      <c r="B183" s="16" t="s">
        <v>13</v>
      </c>
      <c r="C183" s="9"/>
      <c r="D183" s="9"/>
      <c r="E183" s="21">
        <f t="shared" si="45"/>
        <v>0</v>
      </c>
      <c r="F183" s="11">
        <f>E183-G183</f>
        <v>0</v>
      </c>
      <c r="G183" s="12">
        <v>0</v>
      </c>
      <c r="H183" s="13" t="s">
        <v>13</v>
      </c>
      <c r="I183" s="14">
        <f>(C183*100)/$B$29</f>
        <v>0</v>
      </c>
      <c r="J183" s="15">
        <f>(F183*100)/$B$29</f>
        <v>0</v>
      </c>
    </row>
    <row r="184" spans="1:10" x14ac:dyDescent="0.25">
      <c r="A184" s="7" t="s">
        <v>68</v>
      </c>
      <c r="B184" s="16" t="s">
        <v>13</v>
      </c>
      <c r="C184" s="9"/>
      <c r="D184" s="9"/>
      <c r="E184" s="21">
        <f t="shared" si="45"/>
        <v>0</v>
      </c>
      <c r="F184" s="11">
        <f t="shared" ref="F184:F189" si="48">E184-G184</f>
        <v>0</v>
      </c>
      <c r="G184" s="12">
        <v>0</v>
      </c>
      <c r="H184" s="13" t="s">
        <v>13</v>
      </c>
      <c r="I184" s="14">
        <f t="shared" ref="I184:I188" si="49">(C184*100)/$B$29</f>
        <v>0</v>
      </c>
      <c r="J184" s="15">
        <f t="shared" ref="J184:J188" si="50">(F184*100)/$B$29</f>
        <v>0</v>
      </c>
    </row>
    <row r="185" spans="1:10" x14ac:dyDescent="0.25">
      <c r="A185" s="7" t="s">
        <v>63</v>
      </c>
      <c r="B185" s="16" t="s">
        <v>13</v>
      </c>
      <c r="C185" s="9"/>
      <c r="D185" s="9"/>
      <c r="E185" s="21">
        <f t="shared" si="45"/>
        <v>0</v>
      </c>
      <c r="F185" s="11">
        <f t="shared" si="48"/>
        <v>0</v>
      </c>
      <c r="G185" s="12">
        <v>0</v>
      </c>
      <c r="H185" s="13" t="s">
        <v>13</v>
      </c>
      <c r="I185" s="14">
        <f t="shared" si="49"/>
        <v>0</v>
      </c>
      <c r="J185" s="15">
        <f t="shared" si="50"/>
        <v>0</v>
      </c>
    </row>
    <row r="186" spans="1:10" x14ac:dyDescent="0.25">
      <c r="A186" s="7" t="s">
        <v>69</v>
      </c>
      <c r="B186" s="16" t="s">
        <v>13</v>
      </c>
      <c r="C186" s="9"/>
      <c r="D186" s="9"/>
      <c r="E186" s="21">
        <f t="shared" si="45"/>
        <v>0</v>
      </c>
      <c r="F186" s="11">
        <f t="shared" si="48"/>
        <v>0</v>
      </c>
      <c r="G186" s="12">
        <v>0</v>
      </c>
      <c r="H186" s="13" t="s">
        <v>13</v>
      </c>
      <c r="I186" s="14">
        <f t="shared" si="49"/>
        <v>0</v>
      </c>
      <c r="J186" s="15">
        <f t="shared" si="50"/>
        <v>0</v>
      </c>
    </row>
    <row r="187" spans="1:10" x14ac:dyDescent="0.25">
      <c r="A187" s="7" t="s">
        <v>71</v>
      </c>
      <c r="B187" s="16" t="s">
        <v>13</v>
      </c>
      <c r="C187" s="9"/>
      <c r="D187" s="9"/>
      <c r="E187" s="21">
        <f t="shared" si="45"/>
        <v>0</v>
      </c>
      <c r="F187" s="11">
        <f t="shared" si="48"/>
        <v>0</v>
      </c>
      <c r="G187" s="12">
        <v>0</v>
      </c>
      <c r="H187" s="13" t="s">
        <v>13</v>
      </c>
      <c r="I187" s="14">
        <f t="shared" si="49"/>
        <v>0</v>
      </c>
      <c r="J187" s="15">
        <f t="shared" si="50"/>
        <v>0</v>
      </c>
    </row>
    <row r="188" spans="1:10" x14ac:dyDescent="0.25">
      <c r="A188" s="7" t="s">
        <v>72</v>
      </c>
      <c r="B188" s="16" t="s">
        <v>13</v>
      </c>
      <c r="C188" s="9"/>
      <c r="D188" s="9"/>
      <c r="E188" s="21">
        <f t="shared" si="45"/>
        <v>0</v>
      </c>
      <c r="F188" s="11">
        <f t="shared" si="48"/>
        <v>0</v>
      </c>
      <c r="G188" s="12">
        <v>0</v>
      </c>
      <c r="H188" s="13" t="s">
        <v>13</v>
      </c>
      <c r="I188" s="14">
        <f t="shared" si="49"/>
        <v>0</v>
      </c>
      <c r="J188" s="15">
        <f t="shared" si="50"/>
        <v>0</v>
      </c>
    </row>
    <row r="189" spans="1:10" x14ac:dyDescent="0.25">
      <c r="A189" s="7" t="s">
        <v>73</v>
      </c>
      <c r="B189" s="16" t="s">
        <v>13</v>
      </c>
      <c r="C189" s="9"/>
      <c r="D189" s="9"/>
      <c r="E189" s="21">
        <f t="shared" si="45"/>
        <v>0</v>
      </c>
      <c r="F189" s="11">
        <f t="shared" si="48"/>
        <v>0</v>
      </c>
      <c r="G189" s="12">
        <v>0</v>
      </c>
      <c r="H189" s="17">
        <f>SUM(F189)</f>
        <v>0</v>
      </c>
      <c r="I189" s="14">
        <f>(C189*100)/$B$29</f>
        <v>0</v>
      </c>
      <c r="J189" s="15">
        <f>(F189*100)/$B$29</f>
        <v>0</v>
      </c>
    </row>
  </sheetData>
  <mergeCells count="27">
    <mergeCell ref="B174:J174"/>
    <mergeCell ref="D175:H175"/>
    <mergeCell ref="A176:J176"/>
    <mergeCell ref="B152:J152"/>
    <mergeCell ref="D153:H153"/>
    <mergeCell ref="A154:J154"/>
    <mergeCell ref="A67:J67"/>
    <mergeCell ref="A3:J3"/>
    <mergeCell ref="D4:H4"/>
    <mergeCell ref="A5:J5"/>
    <mergeCell ref="B23:J23"/>
    <mergeCell ref="D24:H24"/>
    <mergeCell ref="A25:J25"/>
    <mergeCell ref="B45:J45"/>
    <mergeCell ref="D46:H46"/>
    <mergeCell ref="A47:J47"/>
    <mergeCell ref="B65:J65"/>
    <mergeCell ref="D66:H66"/>
    <mergeCell ref="B130:J130"/>
    <mergeCell ref="D131:H131"/>
    <mergeCell ref="A132:J132"/>
    <mergeCell ref="B87:J87"/>
    <mergeCell ref="D88:H88"/>
    <mergeCell ref="A89:J89"/>
    <mergeCell ref="B108:J108"/>
    <mergeCell ref="D109:H109"/>
    <mergeCell ref="A110:J110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MAT. TOTAL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dcterms:created xsi:type="dcterms:W3CDTF">2016-11-01T16:03:25Z</dcterms:created>
  <dcterms:modified xsi:type="dcterms:W3CDTF">2019-02-20T16:35:07Z</dcterms:modified>
</cp:coreProperties>
</file>